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mfrasch\Desktop\"/>
    </mc:Choice>
  </mc:AlternateContent>
  <bookViews>
    <workbookView xWindow="0" yWindow="0" windowWidth="16200" windowHeight="13815" tabRatio="741"/>
  </bookViews>
  <sheets>
    <sheet name="Start Here!" sheetId="19" r:id="rId1"/>
    <sheet name="1. Applicant Information" sheetId="12" r:id="rId2"/>
    <sheet name="2. Abbreviations" sheetId="14" r:id="rId3"/>
    <sheet name="3. Corn Application" sheetId="4" r:id="rId4"/>
    <sheet name="4. Seed Shipment Invoice" sheetId="18" r:id="rId5"/>
    <sheet name="5. Payment Invoice" sheetId="16" r:id="rId6"/>
    <sheet name="6. Freight Shipping Label" sheetId="9" r:id="rId7"/>
    <sheet name="7. Post Office Shipping Label" sheetId="17" r:id="rId8"/>
  </sheets>
  <definedNames>
    <definedName name="_xlnm._FilterDatabase" localSheetId="3" hidden="1">'3. Corn Application'!#REF!</definedName>
    <definedName name="_xlnm._FilterDatabase" localSheetId="4" hidden="1">'4. Seed Shipment Invoice'!#REF!</definedName>
    <definedName name="GMO_Insect_Traits">'2. Abbreviations'!$A$20:$B$28</definedName>
    <definedName name="_xlnm.Print_Area" localSheetId="1">'1. Applicant Information'!$B$1:$C$29</definedName>
    <definedName name="_xlnm.Print_Area" localSheetId="2">'2. Abbreviations'!$A$1:$E$41</definedName>
    <definedName name="_xlnm.Print_Area" localSheetId="3">'3. Corn Application'!$B$1:$Q$29</definedName>
    <definedName name="_xlnm.Print_Area" localSheetId="4">'4. Seed Shipment Invoice'!$A$1:$K$34</definedName>
    <definedName name="_xlnm.Print_Area" localSheetId="5">'5. Payment Invoice'!$A$1:$F$27</definedName>
    <definedName name="_xlnm.Print_Area" localSheetId="6">'6. Freight Shipping Label'!$A$2:$B$13</definedName>
    <definedName name="_xlnm.Print_Area" localSheetId="7">'7. Post Office Shipping Label'!$A$2:$B$14</definedName>
    <definedName name="_xlnm.Print_Titles" localSheetId="3">'3. Corn Application'!$B:$C,'3. Corn Application'!$4:$4</definedName>
    <definedName name="_xlnm.Print_Titles" localSheetId="4">'4. Seed Shipment Invoice'!$A:$B,'4. Seed Shipment Invoice'!$9:$9</definedName>
  </definedNames>
  <calcPr calcId="152511"/>
</workbook>
</file>

<file path=xl/calcChain.xml><?xml version="1.0" encoding="utf-8"?>
<calcChain xmlns="http://schemas.openxmlformats.org/spreadsheetml/2006/main">
  <c r="G15" i="18" l="1"/>
  <c r="H15" i="18"/>
  <c r="G16" i="18"/>
  <c r="H16" i="18"/>
  <c r="G17" i="18"/>
  <c r="H17" i="18"/>
  <c r="G18" i="18"/>
  <c r="H18" i="18"/>
  <c r="G19" i="18"/>
  <c r="H19" i="18"/>
  <c r="G20" i="18"/>
  <c r="H20" i="18"/>
  <c r="G21" i="18"/>
  <c r="H21" i="18"/>
  <c r="G22" i="18"/>
  <c r="H22" i="18"/>
  <c r="G23" i="18"/>
  <c r="H23" i="18"/>
  <c r="G24" i="18"/>
  <c r="H24" i="18"/>
  <c r="G25" i="18"/>
  <c r="H25" i="18"/>
  <c r="G26" i="18"/>
  <c r="H26" i="18"/>
  <c r="G27" i="18"/>
  <c r="H27" i="18"/>
  <c r="G28" i="18"/>
  <c r="H28" i="18"/>
  <c r="G29" i="18"/>
  <c r="H29" i="18"/>
  <c r="G30" i="18"/>
  <c r="H30" i="18"/>
  <c r="G31" i="18"/>
  <c r="H31" i="18"/>
  <c r="G32" i="18"/>
  <c r="H32" i="18"/>
  <c r="G33" i="18"/>
  <c r="H33" i="18"/>
  <c r="G34" i="18"/>
  <c r="H34" i="18"/>
  <c r="C34" i="18" l="1"/>
  <c r="D34" i="18"/>
  <c r="E34" i="18"/>
  <c r="C33" i="18"/>
  <c r="D33" i="18"/>
  <c r="E33" i="18"/>
  <c r="C32" i="18"/>
  <c r="D32" i="18"/>
  <c r="E32" i="18"/>
  <c r="C31" i="18"/>
  <c r="D31" i="18"/>
  <c r="E31" i="18"/>
  <c r="C30" i="18"/>
  <c r="D30" i="18"/>
  <c r="E30" i="18"/>
  <c r="C29" i="18"/>
  <c r="D29" i="18"/>
  <c r="E29" i="18"/>
  <c r="C28" i="18"/>
  <c r="D28" i="18"/>
  <c r="E28" i="18"/>
  <c r="C27" i="18"/>
  <c r="D27" i="18"/>
  <c r="E27" i="18"/>
  <c r="C26" i="18"/>
  <c r="D26" i="18"/>
  <c r="E26" i="18"/>
  <c r="C25" i="18"/>
  <c r="D25" i="18"/>
  <c r="E25" i="18"/>
  <c r="C24" i="18"/>
  <c r="D24" i="18"/>
  <c r="E24" i="18"/>
  <c r="C23" i="18"/>
  <c r="D23" i="18"/>
  <c r="E23" i="18"/>
  <c r="C22" i="18"/>
  <c r="D22" i="18"/>
  <c r="E22" i="18"/>
  <c r="C21" i="18"/>
  <c r="D21" i="18"/>
  <c r="E21" i="18"/>
  <c r="C20" i="18"/>
  <c r="D20" i="18"/>
  <c r="E20" i="18"/>
  <c r="C19" i="18"/>
  <c r="D19" i="18"/>
  <c r="E19" i="18"/>
  <c r="C18" i="18"/>
  <c r="D18" i="18"/>
  <c r="E18" i="18"/>
  <c r="C17" i="18"/>
  <c r="D17" i="18"/>
  <c r="E17" i="18"/>
  <c r="C16" i="18"/>
  <c r="D16" i="18"/>
  <c r="E16" i="18"/>
  <c r="C15" i="18"/>
  <c r="D15" i="18"/>
  <c r="E15" i="18"/>
  <c r="C14" i="18"/>
  <c r="D14" i="18"/>
  <c r="E14" i="18"/>
  <c r="C13" i="18"/>
  <c r="D13" i="18"/>
  <c r="E13" i="18"/>
  <c r="C12" i="18"/>
  <c r="D12" i="18"/>
  <c r="E12" i="18"/>
  <c r="C11" i="18"/>
  <c r="D11" i="18"/>
  <c r="E11" i="18"/>
  <c r="C10" i="18"/>
  <c r="D10" i="18"/>
  <c r="E10" i="18"/>
  <c r="A2" i="17"/>
  <c r="C26" i="12"/>
  <c r="C27" i="12"/>
  <c r="C28" i="12"/>
  <c r="C29" i="12"/>
  <c r="C25" i="12"/>
  <c r="A4" i="9" s="1"/>
  <c r="A3" i="9"/>
  <c r="A2" i="9"/>
  <c r="F2" i="4"/>
  <c r="G2" i="4"/>
  <c r="H2" i="4"/>
  <c r="I2" i="4"/>
  <c r="J2" i="4"/>
  <c r="K2" i="4"/>
  <c r="A13" i="16"/>
  <c r="A11" i="16"/>
  <c r="A12" i="16" s="1"/>
  <c r="A10" i="16"/>
  <c r="A9" i="16"/>
  <c r="B5" i="16"/>
  <c r="B10" i="18"/>
  <c r="C6" i="18"/>
  <c r="C5" i="18"/>
  <c r="B1" i="18"/>
  <c r="A7" i="4"/>
  <c r="A8" i="4"/>
  <c r="A9" i="4"/>
  <c r="A10" i="4"/>
  <c r="A11" i="4"/>
  <c r="A12" i="4"/>
  <c r="A13" i="4"/>
  <c r="A14" i="4"/>
  <c r="A15" i="4"/>
  <c r="A16" i="4"/>
  <c r="A17" i="4"/>
  <c r="A18" i="4"/>
  <c r="A19" i="4"/>
  <c r="A20" i="4"/>
  <c r="A21" i="4"/>
  <c r="A22" i="4"/>
  <c r="A23" i="4"/>
  <c r="A24" i="4"/>
  <c r="A25" i="4"/>
  <c r="A26" i="4"/>
  <c r="A27" i="4"/>
  <c r="A28" i="4"/>
  <c r="A29" i="4"/>
  <c r="C3" i="4"/>
  <c r="A6" i="4" s="1"/>
  <c r="A3" i="17"/>
  <c r="B11" i="18"/>
  <c r="B12" i="18"/>
  <c r="B13" i="18"/>
  <c r="B16" i="18"/>
  <c r="B17" i="18"/>
  <c r="B18" i="18"/>
  <c r="B19" i="18"/>
  <c r="B20" i="18"/>
  <c r="B21" i="18"/>
  <c r="B22" i="18"/>
  <c r="B23" i="18"/>
  <c r="B24" i="18"/>
  <c r="B25" i="18"/>
  <c r="B26" i="18"/>
  <c r="B27" i="18"/>
  <c r="B28" i="18"/>
  <c r="B29" i="18"/>
  <c r="B30" i="18"/>
  <c r="B31" i="18"/>
  <c r="B32" i="18"/>
  <c r="B33" i="18"/>
  <c r="B34" i="18"/>
  <c r="B14" i="18"/>
  <c r="B15" i="18"/>
  <c r="C20" i="12"/>
  <c r="C21" i="12"/>
  <c r="C22" i="12"/>
  <c r="C24" i="12"/>
  <c r="Q6" i="4"/>
  <c r="Q7" i="4"/>
  <c r="Q8" i="4"/>
  <c r="Q9" i="4"/>
  <c r="Q10" i="4"/>
  <c r="Q11" i="4"/>
  <c r="Q12" i="4"/>
  <c r="Q13" i="4"/>
  <c r="Q14" i="4"/>
  <c r="Q15" i="4"/>
  <c r="Q16" i="4"/>
  <c r="Q17" i="4"/>
  <c r="Q18" i="4"/>
  <c r="Q19" i="4"/>
  <c r="Q20" i="4"/>
  <c r="Q21" i="4"/>
  <c r="Q22" i="4"/>
  <c r="Q23" i="4"/>
  <c r="Q24" i="4"/>
  <c r="Q25" i="4"/>
  <c r="Q26" i="4"/>
  <c r="Q27" i="4"/>
  <c r="Q28" i="4"/>
  <c r="Q29" i="4"/>
  <c r="Q5" i="4"/>
  <c r="F26" i="18" l="1"/>
  <c r="F34" i="18"/>
  <c r="F1" i="4"/>
  <c r="D1" i="4"/>
  <c r="E2" i="4"/>
  <c r="F14" i="18"/>
  <c r="F19" i="18"/>
  <c r="F18" i="18"/>
  <c r="A22" i="16"/>
  <c r="F22" i="16" s="1"/>
  <c r="A5" i="4"/>
  <c r="A5" i="9"/>
  <c r="A6" i="9" s="1"/>
  <c r="A4" i="17"/>
  <c r="F30" i="18"/>
  <c r="F15" i="18"/>
  <c r="F23" i="18"/>
  <c r="F10" i="18"/>
  <c r="F31" i="18"/>
  <c r="F22" i="18"/>
  <c r="F28" i="18"/>
  <c r="F27" i="18"/>
  <c r="F32" i="18"/>
  <c r="F33" i="18"/>
  <c r="F11" i="18"/>
  <c r="F12" i="18"/>
  <c r="F13" i="18"/>
  <c r="A21" i="16"/>
  <c r="F21" i="16" s="1"/>
  <c r="F16" i="18"/>
  <c r="F17" i="18"/>
  <c r="F20" i="18"/>
  <c r="F21" i="18"/>
  <c r="F24" i="18"/>
  <c r="F25" i="18"/>
  <c r="F29" i="18"/>
  <c r="A23" i="16"/>
  <c r="F23" i="16" s="1"/>
  <c r="A5" i="17"/>
  <c r="A6" i="17" s="1"/>
  <c r="G11" i="18" l="1"/>
  <c r="H11" i="18"/>
  <c r="H10" i="18"/>
  <c r="G10" i="18"/>
  <c r="G14" i="18"/>
  <c r="H14" i="18"/>
  <c r="G13" i="18"/>
  <c r="H13" i="18"/>
  <c r="H12" i="18"/>
  <c r="G12" i="18"/>
  <c r="F26" i="16"/>
  <c r="A26" i="16"/>
  <c r="B26" i="16" s="1"/>
</calcChain>
</file>

<file path=xl/comments1.xml><?xml version="1.0" encoding="utf-8"?>
<comments xmlns="http://schemas.openxmlformats.org/spreadsheetml/2006/main">
  <authors>
    <author>Rouse, Jim R [AGRON]</author>
  </authors>
  <commentList>
    <comment ref="F3" authorId="0" shapeId="0">
      <text>
        <r>
          <rPr>
            <sz val="9"/>
            <color indexed="81"/>
            <rFont val="Tahoma"/>
            <family val="2"/>
          </rPr>
          <t>The colored cells are now set up to accept a capital X only. It saves me work on the back end, and prevents accidental entries when a "space" is entered in a cell.</t>
        </r>
      </text>
    </comment>
    <comment ref="D4" authorId="0" shapeId="0">
      <text>
        <r>
          <rPr>
            <sz val="9"/>
            <color indexed="81"/>
            <rFont val="Tahoma"/>
            <family val="2"/>
          </rPr>
          <t xml:space="preserve">Enter a name here </t>
        </r>
        <r>
          <rPr>
            <b/>
            <sz val="9"/>
            <color indexed="81"/>
            <rFont val="Tahoma"/>
            <family val="2"/>
          </rPr>
          <t>ONLY</t>
        </r>
        <r>
          <rPr>
            <sz val="9"/>
            <color indexed="81"/>
            <rFont val="Tahoma"/>
            <family val="2"/>
          </rPr>
          <t xml:space="preserve"> if the entry was in our trials last year. 
</t>
        </r>
      </text>
    </comment>
  </commentList>
</comments>
</file>

<file path=xl/sharedStrings.xml><?xml version="1.0" encoding="utf-8"?>
<sst xmlns="http://schemas.openxmlformats.org/spreadsheetml/2006/main" count="216" uniqueCount="194">
  <si>
    <t>RR2</t>
  </si>
  <si>
    <t>HX1</t>
  </si>
  <si>
    <t>CEP</t>
  </si>
  <si>
    <t>LL</t>
  </si>
  <si>
    <t>Brand Name:</t>
  </si>
  <si>
    <t>#</t>
  </si>
  <si>
    <t xml:space="preserve"> </t>
  </si>
  <si>
    <t>RM (days)</t>
  </si>
  <si>
    <t>104-109</t>
  </si>
  <si>
    <t>Exp.</t>
  </si>
  <si>
    <t>109-112</t>
  </si>
  <si>
    <t>Company Name:</t>
  </si>
  <si>
    <t>ZIP:</t>
  </si>
  <si>
    <t>ST:</t>
  </si>
  <si>
    <t>City:</t>
  </si>
  <si>
    <t>Address Line 1:</t>
  </si>
  <si>
    <t>Address Line 2:</t>
  </si>
  <si>
    <t>COMPANY INFORMATION</t>
  </si>
  <si>
    <t>Website:</t>
  </si>
  <si>
    <t>Phone Number:</t>
  </si>
  <si>
    <t>Office Phone:</t>
  </si>
  <si>
    <t>Cell Phone:</t>
  </si>
  <si>
    <t>E-mail:</t>
  </si>
  <si>
    <t>Example</t>
  </si>
  <si>
    <t>515-264-5604</t>
  </si>
  <si>
    <t>1234 Main St.</t>
  </si>
  <si>
    <t>IA</t>
  </si>
  <si>
    <t>Big Chad's Hybrid Seed Co.</t>
  </si>
  <si>
    <t>Big Chad's</t>
  </si>
  <si>
    <t>HXX</t>
  </si>
  <si>
    <t>Roundup Ready 2</t>
  </si>
  <si>
    <t>Liberty Link</t>
  </si>
  <si>
    <t>GT</t>
  </si>
  <si>
    <t>Agrisure Glyphosate Tolerant</t>
  </si>
  <si>
    <t>INVOICE:</t>
  </si>
  <si>
    <t>DATE:</t>
  </si>
  <si>
    <t>BILL TO:</t>
  </si>
  <si>
    <t>ORDER NO.</t>
  </si>
  <si>
    <t>DATE SHIPPED</t>
  </si>
  <si>
    <t>SHIPPED VIA</t>
  </si>
  <si>
    <t>F.O.B.</t>
  </si>
  <si>
    <t>TERMS</t>
  </si>
  <si>
    <t>No. Entries.</t>
  </si>
  <si>
    <t>DESCRIPTION</t>
  </si>
  <si>
    <t>UNIT PRICE</t>
  </si>
  <si>
    <t>TOTAL</t>
  </si>
  <si>
    <t>Iowa Crop Performance Tests—Corn</t>
  </si>
  <si>
    <t>Application Date:</t>
  </si>
  <si>
    <t>Anytown</t>
  </si>
  <si>
    <t>Name:</t>
  </si>
  <si>
    <t>Big Chad</t>
  </si>
  <si>
    <t>Iowa Crop Improvement Association</t>
  </si>
  <si>
    <t>4611 Mortensen Rd, Ste 101</t>
  </si>
  <si>
    <t>Ames, IA  50014-6228</t>
  </si>
  <si>
    <t>Use a separate sheet for
each brand name.</t>
  </si>
  <si>
    <t>TOTAL AMOUNT DUE:</t>
  </si>
  <si>
    <t>PO Box 56</t>
  </si>
  <si>
    <t>Ship To:</t>
  </si>
  <si>
    <t>c/o ISU Curtiss Farm</t>
  </si>
  <si>
    <t>2219 State Ave.</t>
  </si>
  <si>
    <t>Ames, IA  50010</t>
  </si>
  <si>
    <r>
      <t>Iowa Crop Perf. Tests</t>
    </r>
    <r>
      <rPr>
        <b/>
        <sz val="20"/>
        <rFont val="Arial"/>
        <family val="2"/>
      </rPr>
      <t>—</t>
    </r>
    <r>
      <rPr>
        <b/>
        <sz val="20"/>
        <rFont val="Times New Roman"/>
        <family val="1"/>
      </rPr>
      <t>Corn</t>
    </r>
  </si>
  <si>
    <t>If shipping seed via the US Post Office:</t>
  </si>
  <si>
    <t>If shipping seed via ANY freight carrier:</t>
  </si>
  <si>
    <t>Entries by District</t>
  </si>
  <si>
    <t>Quantity
(pounds)</t>
  </si>
  <si>
    <t>Date Shipped:</t>
  </si>
  <si>
    <t>Via:</t>
  </si>
  <si>
    <t xml:space="preserve">Office Use Only
</t>
  </si>
  <si>
    <t>Arrival
Date</t>
  </si>
  <si>
    <t>Checked By</t>
  </si>
  <si>
    <t>Entries / Hybrid</t>
  </si>
  <si>
    <t>How To Use These Worksheets</t>
  </si>
  <si>
    <t>Check Here For Partial Shipments</t>
  </si>
  <si>
    <t>bigchad@bigcorn.com</t>
  </si>
  <si>
    <t>bigchadseed.com</t>
  </si>
  <si>
    <t>555-BR-549</t>
  </si>
  <si>
    <t>These worksheets are intended to be user-friendly. If something can be improved, please let me know.</t>
  </si>
  <si>
    <t>You should be able to move through the worksheets in order of the number on each tab.</t>
  </si>
  <si>
    <t>Read the notes in the big text boxes on each page for additional information.</t>
  </si>
  <si>
    <t xml:space="preserve">All worksheets have some protected areas. If you find you can't click on a cell, it means that information is either not editable or is editable in another worksheet. </t>
  </si>
  <si>
    <t>Contact:</t>
  </si>
  <si>
    <t>Same address?:</t>
  </si>
  <si>
    <t>The orange-colored boxes and cells contain instructions or linked information. You CANNOT enter information in these cells.</t>
  </si>
  <si>
    <t>In general, you can only edit cells that are green or white. In the application sheet you can also edit the yellow and blue cells.</t>
  </si>
  <si>
    <t>The Shipping Labels are designed to show the return address of the contact person, not necessarily the origin of the shipment. This was done specifically for our benefit. If we have a question about a shipment, the contact info will be readily available to our receiver.</t>
  </si>
  <si>
    <t>Rouse/ICPT–Corn</t>
  </si>
  <si>
    <t>This check box will not work if you do any typing in the cells below.</t>
  </si>
  <si>
    <t>Fill in the following Company and Contact Information forms. Information entered here will be copied to subsequent forms.</t>
  </si>
  <si>
    <t>Quantity
(kernels)</t>
  </si>
  <si>
    <r>
      <t xml:space="preserve">Please make </t>
    </r>
    <r>
      <rPr>
        <b/>
        <sz val="10"/>
        <rFont val="Arial"/>
        <family val="2"/>
      </rPr>
      <t>checks</t>
    </r>
    <r>
      <rPr>
        <sz val="10"/>
        <rFont val="Arial"/>
        <family val="2"/>
      </rPr>
      <t xml:space="preserve"> payable to </t>
    </r>
    <r>
      <rPr>
        <b/>
        <sz val="12"/>
        <rFont val="Arial"/>
        <family val="2"/>
      </rPr>
      <t>ICPT—Corn</t>
    </r>
    <r>
      <rPr>
        <b/>
        <sz val="10"/>
        <rFont val="Arial"/>
        <family val="2"/>
      </rPr>
      <t xml:space="preserve">
</t>
    </r>
    <r>
      <rPr>
        <sz val="10"/>
        <rFont val="Arial"/>
        <family val="2"/>
      </rPr>
      <t xml:space="preserve">and </t>
    </r>
    <r>
      <rPr>
        <b/>
        <sz val="10"/>
        <rFont val="Arial"/>
        <family val="2"/>
      </rPr>
      <t>mail to</t>
    </r>
    <r>
      <rPr>
        <sz val="10"/>
        <rFont val="Arial"/>
        <family val="2"/>
      </rPr>
      <t>:</t>
    </r>
  </si>
  <si>
    <r>
      <t>Iowa Crop Performance Tests</t>
    </r>
    <r>
      <rPr>
        <b/>
        <sz val="11"/>
        <rFont val="Arial"/>
        <family val="2"/>
      </rPr>
      <t>—</t>
    </r>
    <r>
      <rPr>
        <b/>
        <sz val="11"/>
        <rFont val="Arial"/>
        <family val="2"/>
      </rPr>
      <t>Corn</t>
    </r>
  </si>
  <si>
    <t>GT3K</t>
  </si>
  <si>
    <t>109-114</t>
  </si>
  <si>
    <t>SSX</t>
  </si>
  <si>
    <t>SmartStax</t>
  </si>
  <si>
    <t>Iowa Crop Performance Tests
Jim Rouse
515-294-5604</t>
  </si>
  <si>
    <t>c/o Iowa Crop Improvement</t>
  </si>
  <si>
    <t>4611 Mortensen Rd</t>
  </si>
  <si>
    <t>Suite 101</t>
  </si>
  <si>
    <t>Ames, IA  50014</t>
  </si>
  <si>
    <t>APPLICANT CONTACT INFORMATION</t>
  </si>
  <si>
    <t>These cells are linked to the company information above</t>
  </si>
  <si>
    <r>
      <t xml:space="preserve">Application due
</t>
    </r>
    <r>
      <rPr>
        <b/>
        <sz val="9"/>
        <rFont val="Arial"/>
        <family val="2"/>
      </rPr>
      <t>March 1</t>
    </r>
  </si>
  <si>
    <r>
      <t xml:space="preserve">Payment due
</t>
    </r>
    <r>
      <rPr>
        <b/>
        <sz val="9"/>
        <rFont val="Arial"/>
        <family val="2"/>
      </rPr>
      <t>March 1</t>
    </r>
  </si>
  <si>
    <t>V3111</t>
  </si>
  <si>
    <t>V3110</t>
  </si>
  <si>
    <t>Viptera 3111</t>
  </si>
  <si>
    <t>Viptera 3110</t>
  </si>
  <si>
    <t>This date is linked to the invoice.</t>
  </si>
  <si>
    <t>AMX</t>
  </si>
  <si>
    <t>OI</t>
  </si>
  <si>
    <t>Optimum Intrasect</t>
  </si>
  <si>
    <t>Acceleron</t>
  </si>
  <si>
    <t>C250</t>
  </si>
  <si>
    <t>MX-QT</t>
  </si>
  <si>
    <t>Maxim XL + Quattro</t>
  </si>
  <si>
    <t>P500V</t>
  </si>
  <si>
    <t>Poncho 500 VOTiVO</t>
  </si>
  <si>
    <t>PPST</t>
  </si>
  <si>
    <t>Pioneer Premium Seed Treatment</t>
  </si>
  <si>
    <t>A500PV</t>
  </si>
  <si>
    <t>Acceleron 500/Poncho/VOTiVO</t>
  </si>
  <si>
    <t>Optimum AcreMax Xtra</t>
  </si>
  <si>
    <t>North</t>
  </si>
  <si>
    <t>Central</t>
  </si>
  <si>
    <t>South</t>
  </si>
  <si>
    <t>Entry</t>
  </si>
  <si>
    <t>North district</t>
  </si>
  <si>
    <t>Central district</t>
  </si>
  <si>
    <t>South district</t>
  </si>
  <si>
    <t>This column should not be greater than "3" for any hybrid.</t>
  </si>
  <si>
    <t>AM</t>
  </si>
  <si>
    <t>Code</t>
  </si>
  <si>
    <r>
      <rPr>
        <b/>
        <sz val="9"/>
        <rFont val="Arial"/>
        <family val="2"/>
      </rPr>
      <t># Entries / Hybrid</t>
    </r>
    <r>
      <rPr>
        <b/>
        <sz val="10"/>
        <rFont val="Arial"/>
        <family val="2"/>
      </rPr>
      <t xml:space="preserve">
</t>
    </r>
    <r>
      <rPr>
        <b/>
        <sz val="8"/>
        <rFont val="Arial"/>
        <family val="2"/>
      </rPr>
      <t>(ICPT Use Only)</t>
    </r>
  </si>
  <si>
    <r>
      <t>Notes:</t>
    </r>
    <r>
      <rPr>
        <sz val="10"/>
        <rFont val="Arial"/>
        <family val="2"/>
      </rPr>
      <t xml:space="preserve"> Use this column to specify "Other" GMO traits or seed treatments, indicate RIB products, etc.</t>
    </r>
  </si>
  <si>
    <r>
      <t xml:space="preserve">To </t>
    </r>
    <r>
      <rPr>
        <b/>
        <sz val="11"/>
        <rFont val="Calibri"/>
        <family val="2"/>
        <scheme val="minor"/>
      </rPr>
      <t>DELETE an inserted column(s)</t>
    </r>
    <r>
      <rPr>
        <sz val="11"/>
        <rFont val="Calibri"/>
        <family val="2"/>
        <scheme val="minor"/>
      </rPr>
      <t>, you must FIRST click the column header, 
then click Edit &gt;&gt; Delete.</t>
    </r>
  </si>
  <si>
    <r>
      <rPr>
        <b/>
        <sz val="11"/>
        <rFont val="Calibri"/>
        <family val="2"/>
        <scheme val="minor"/>
      </rPr>
      <t>Begin with the Applicant Information sheet.</t>
    </r>
    <r>
      <rPr>
        <sz val="11"/>
        <rFont val="Calibri"/>
        <family val="2"/>
        <scheme val="minor"/>
      </rPr>
      <t xml:space="preserve"> Most of these cells are linked to other worksheets, and those will be incomplete unless the Applicant Information is complete.</t>
    </r>
  </si>
  <si>
    <t>Entries will get 2-year means ONLY IF you list last year's name in the application.</t>
  </si>
  <si>
    <t>Entries MUST NOT be listed more than once on the application.</t>
  </si>
  <si>
    <t>The Seed Shipment Invoice is designed to draw info from the application. 
A copy should be included with each seed shipment.</t>
  </si>
  <si>
    <t>The Payment Invoice was designed for YOUR internal use, if desired. But please include a copy when submitting payment to ICIA.</t>
  </si>
  <si>
    <r>
      <t xml:space="preserve">To </t>
    </r>
    <r>
      <rPr>
        <b/>
        <sz val="11"/>
        <rFont val="Calibri"/>
        <family val="2"/>
        <scheme val="minor"/>
      </rPr>
      <t>INSERT a column</t>
    </r>
    <r>
      <rPr>
        <sz val="11"/>
        <rFont val="Calibri"/>
        <family val="2"/>
        <scheme val="minor"/>
      </rPr>
      <t xml:space="preserve"> or columns in the Corn Application, place your cursor somewhere in the 'Entry' column, then click on Insert &gt;&gt; Column. You should be able to insert and edit columns in this manner.</t>
    </r>
  </si>
  <si>
    <r>
      <t xml:space="preserve">For the </t>
    </r>
    <r>
      <rPr>
        <b/>
        <sz val="11"/>
        <rFont val="Calibri"/>
        <family val="2"/>
        <scheme val="minor"/>
      </rPr>
      <t>Company Nam</t>
    </r>
    <r>
      <rPr>
        <sz val="11"/>
        <rFont val="Calibri"/>
        <family val="2"/>
        <scheme val="minor"/>
      </rPr>
      <t>e, please enter the full name. This is the name that will be published in our list of participants.</t>
    </r>
  </si>
  <si>
    <r>
      <t xml:space="preserve">For the </t>
    </r>
    <r>
      <rPr>
        <b/>
        <sz val="11"/>
        <rFont val="Calibri"/>
        <family val="2"/>
        <scheme val="minor"/>
      </rPr>
      <t>Brand Nam</t>
    </r>
    <r>
      <rPr>
        <sz val="11"/>
        <rFont val="Calibri"/>
        <family val="2"/>
        <scheme val="minor"/>
      </rPr>
      <t>e, please use the shortest name by which we can refer to your hybrids. This is published in the data tables and column space is at a premium.</t>
    </r>
  </si>
  <si>
    <r>
      <t xml:space="preserve">When opening the file, you </t>
    </r>
    <r>
      <rPr>
        <b/>
        <sz val="11"/>
        <rFont val="Calibri"/>
        <family val="2"/>
        <scheme val="minor"/>
      </rPr>
      <t>MUST</t>
    </r>
    <r>
      <rPr>
        <sz val="11"/>
        <rFont val="Calibri"/>
        <family val="2"/>
        <scheme val="minor"/>
      </rPr>
      <t xml:space="preserve"> click "Enable Content" or "Enable Macros" for the embedded formulas to work properly.</t>
    </r>
  </si>
  <si>
    <r>
      <rPr>
        <b/>
        <sz val="10"/>
        <rFont val="Calibri"/>
        <family val="2"/>
      </rPr>
      <t>≤</t>
    </r>
    <r>
      <rPr>
        <b/>
        <sz val="10"/>
        <rFont val="Arial"/>
        <family val="2"/>
      </rPr>
      <t xml:space="preserve"> 103</t>
    </r>
  </si>
  <si>
    <r>
      <rPr>
        <b/>
        <sz val="10"/>
        <rFont val="Calibri"/>
        <family val="2"/>
      </rPr>
      <t>≥</t>
    </r>
    <r>
      <rPr>
        <b/>
        <sz val="10"/>
        <rFont val="Arial"/>
        <family val="2"/>
      </rPr>
      <t xml:space="preserve"> 112</t>
    </r>
  </si>
  <si>
    <t>Optimum AcreMax</t>
  </si>
  <si>
    <t>Agrisure Rootworm</t>
  </si>
  <si>
    <t>Agrisure 3000GT</t>
  </si>
  <si>
    <t>Herculex</t>
  </si>
  <si>
    <t>Herculex XTRA</t>
  </si>
  <si>
    <t>YieldGard VT Double</t>
  </si>
  <si>
    <t>VT2P</t>
  </si>
  <si>
    <t>YieldGard VT Double PRO</t>
  </si>
  <si>
    <t>VT3P</t>
  </si>
  <si>
    <t>YieldGard VT Triple PRO</t>
  </si>
  <si>
    <t xml:space="preserve"> -RIB</t>
  </si>
  <si>
    <t>Refuge-in-Bag</t>
  </si>
  <si>
    <t>ESC</t>
  </si>
  <si>
    <t>Cruiser Extreme Pak</t>
  </si>
  <si>
    <t>Escalate</t>
  </si>
  <si>
    <t>Insect. Seed Trt</t>
  </si>
  <si>
    <r>
      <rPr>
        <b/>
        <sz val="11"/>
        <rFont val="Arial"/>
        <family val="2"/>
      </rPr>
      <t>Seed Shipping Deadlines:</t>
    </r>
    <r>
      <rPr>
        <sz val="10"/>
        <rFont val="Arial"/>
        <family val="2"/>
      </rPr>
      <t xml:space="preserve">
March 16--Corn
April 1--Soybeans</t>
    </r>
  </si>
  <si>
    <t>Herbicide Technology</t>
  </si>
  <si>
    <t>GMO Trait Package</t>
  </si>
  <si>
    <t>Insecticide Seed Treatment</t>
  </si>
  <si>
    <t>ACL250</t>
  </si>
  <si>
    <t>ACL500</t>
  </si>
  <si>
    <t>P500</t>
  </si>
  <si>
    <t>AMXT</t>
  </si>
  <si>
    <t>Optimum AcreMax Xtreme</t>
  </si>
  <si>
    <t>ARTSN</t>
  </si>
  <si>
    <t>Agrisure Artesian</t>
  </si>
  <si>
    <t>CB</t>
  </si>
  <si>
    <t>Agrisure CornBorer</t>
  </si>
  <si>
    <t>DG</t>
  </si>
  <si>
    <t>Genuity DroughtGard</t>
  </si>
  <si>
    <t>OT</t>
  </si>
  <si>
    <t>Optimum TRIsect</t>
  </si>
  <si>
    <t>RW</t>
  </si>
  <si>
    <t>YGVT2</t>
  </si>
  <si>
    <t>Herbicide Tech</t>
  </si>
  <si>
    <t>Trait Package</t>
  </si>
  <si>
    <t>Cruiser @ 0.250 mg ai / seed</t>
  </si>
  <si>
    <t xml:space="preserve">Poncho </t>
  </si>
  <si>
    <t>2017 Invoice</t>
  </si>
  <si>
    <t>2017 Entry</t>
  </si>
  <si>
    <t>2016 Entry Name</t>
  </si>
  <si>
    <t>GT, LL</t>
  </si>
  <si>
    <t>Agrisure Glyphosate Tolerant, Liberty Link</t>
  </si>
  <si>
    <t>LL, RR2</t>
  </si>
  <si>
    <t>Liberty Link, Roundup Ready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</si>
</sst>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quot;$&quot;##,#0?"/>
    <numFmt numFmtId="166" formatCode="[$-409]d\-mmm\-yy;@"/>
    <numFmt numFmtId="167" formatCode="_(* #,##0_);_(* \(#,##0\);_(* &quot;-&quot;??_);_(@_)"/>
    <numFmt numFmtId="168" formatCode="_(&quot;$&quot;* #,##0_);_(&quot;$&quot;* \(#,##0\);_(&quot;$&quot;* &quot;-&quot;??_);_(@_)"/>
    <numFmt numFmtId="169" formatCode="&quot;$&quot;#,##0"/>
  </numFmts>
  <fonts count="46" x14ac:knownFonts="1">
    <font>
      <sz val="10"/>
      <name val="Arial"/>
    </font>
    <font>
      <sz val="10"/>
      <name val="Arial"/>
      <family val="2"/>
    </font>
    <font>
      <u/>
      <sz val="10"/>
      <color indexed="12"/>
      <name val="Arial"/>
      <family val="2"/>
    </font>
    <font>
      <sz val="8"/>
      <name val="Arial"/>
      <family val="2"/>
    </font>
    <font>
      <b/>
      <sz val="10"/>
      <name val="Arial"/>
      <family val="2"/>
    </font>
    <font>
      <sz val="10"/>
      <name val="Arial"/>
      <family val="2"/>
    </font>
    <font>
      <i/>
      <sz val="10"/>
      <name val="Arial Narrow"/>
      <family val="2"/>
    </font>
    <font>
      <i/>
      <sz val="12"/>
      <name val="Arial Narrow"/>
      <family val="2"/>
    </font>
    <font>
      <sz val="8"/>
      <name val="Arial"/>
      <family val="2"/>
    </font>
    <font>
      <b/>
      <sz val="14"/>
      <name val="Arial"/>
      <family val="2"/>
    </font>
    <font>
      <b/>
      <sz val="9"/>
      <name val="Arial"/>
      <family val="2"/>
    </font>
    <font>
      <b/>
      <sz val="11"/>
      <color indexed="12"/>
      <name val="Arial"/>
      <family val="2"/>
    </font>
    <font>
      <b/>
      <sz val="16"/>
      <color indexed="12"/>
      <name val="Arial"/>
      <family val="2"/>
    </font>
    <font>
      <b/>
      <sz val="12"/>
      <name val="Arial"/>
      <family val="2"/>
    </font>
    <font>
      <b/>
      <sz val="11"/>
      <name val="Arial"/>
      <family val="2"/>
    </font>
    <font>
      <sz val="11"/>
      <name val="Arial"/>
      <family val="2"/>
    </font>
    <font>
      <sz val="9"/>
      <name val="Arial"/>
      <family val="2"/>
    </font>
    <font>
      <b/>
      <sz val="36"/>
      <name val="Arial"/>
      <family val="2"/>
    </font>
    <font>
      <b/>
      <sz val="12"/>
      <name val="Arial Narrow"/>
      <family val="2"/>
    </font>
    <font>
      <sz val="10"/>
      <name val="Times New Roman"/>
      <family val="1"/>
    </font>
    <font>
      <sz val="14"/>
      <name val="Times New Roman"/>
      <family val="1"/>
    </font>
    <font>
      <sz val="16"/>
      <name val="Times New Roman"/>
      <family val="1"/>
    </font>
    <font>
      <b/>
      <sz val="20"/>
      <name val="Times New Roman"/>
      <family val="1"/>
    </font>
    <font>
      <b/>
      <sz val="20"/>
      <name val="Arial"/>
      <family val="2"/>
    </font>
    <font>
      <sz val="10"/>
      <name val="Arial"/>
      <family val="2"/>
    </font>
    <font>
      <b/>
      <sz val="14"/>
      <name val="Tahoma"/>
      <family val="2"/>
    </font>
    <font>
      <sz val="16"/>
      <name val="Arial"/>
      <family val="2"/>
    </font>
    <font>
      <b/>
      <sz val="16"/>
      <name val="Arial"/>
      <family val="2"/>
    </font>
    <font>
      <sz val="12"/>
      <name val="Arial"/>
      <family val="2"/>
    </font>
    <font>
      <sz val="10"/>
      <name val="Arial Narrow"/>
      <family val="2"/>
    </font>
    <font>
      <sz val="9"/>
      <color indexed="81"/>
      <name val="Tahoma"/>
      <family val="2"/>
    </font>
    <font>
      <sz val="10"/>
      <name val="Arial"/>
      <family val="2"/>
    </font>
    <font>
      <b/>
      <sz val="9"/>
      <color indexed="81"/>
      <name val="Tahoma"/>
      <family val="2"/>
    </font>
    <font>
      <b/>
      <sz val="10"/>
      <name val="Arial Narrow"/>
      <family val="2"/>
    </font>
    <font>
      <sz val="11"/>
      <name val="Calibri"/>
      <family val="2"/>
      <scheme val="minor"/>
    </font>
    <font>
      <sz val="10"/>
      <name val="Calibri"/>
      <family val="2"/>
      <scheme val="minor"/>
    </font>
    <font>
      <b/>
      <sz val="12"/>
      <name val="Calibri"/>
      <family val="2"/>
      <scheme val="minor"/>
    </font>
    <font>
      <b/>
      <sz val="12"/>
      <color theme="4" tint="-0.249977111117893"/>
      <name val="Arial"/>
      <family val="2"/>
    </font>
    <font>
      <b/>
      <sz val="11"/>
      <color theme="4" tint="-0.249977111117893"/>
      <name val="Arial"/>
      <family val="2"/>
    </font>
    <font>
      <b/>
      <sz val="8"/>
      <name val="Arial"/>
      <family val="2"/>
    </font>
    <font>
      <b/>
      <sz val="18"/>
      <name val="Calibri"/>
      <family val="2"/>
      <scheme val="minor"/>
    </font>
    <font>
      <b/>
      <sz val="11"/>
      <name val="Calibri"/>
      <family val="2"/>
      <scheme val="minor"/>
    </font>
    <font>
      <b/>
      <sz val="10"/>
      <name val="Calibri"/>
      <family val="2"/>
    </font>
    <font>
      <sz val="11"/>
      <color theme="1"/>
      <name val="Calibri"/>
      <family val="2"/>
      <scheme val="minor"/>
    </font>
    <font>
      <b/>
      <sz val="12"/>
      <color theme="0"/>
      <name val="Calibri"/>
      <family val="2"/>
      <scheme val="minor"/>
    </font>
    <font>
      <sz val="11"/>
      <name val="Calibri"/>
      <family val="2"/>
      <scheme val="minor"/>
    </font>
  </fonts>
  <fills count="2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rgb="FFFFCC99"/>
        <bgColor indexed="64"/>
      </patternFill>
    </fill>
    <fill>
      <patternFill patternType="solid">
        <fgColor rgb="FF99CCFF"/>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2">
    <border>
      <left/>
      <right/>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hair">
        <color indexed="64"/>
      </left>
      <right/>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43" fontId="31" fillId="0" borderId="0" applyFont="0" applyFill="0" applyBorder="0" applyAlignment="0" applyProtection="0"/>
    <xf numFmtId="0" fontId="1" fillId="0" borderId="0"/>
  </cellStyleXfs>
  <cellXfs count="358">
    <xf numFmtId="0" fontId="0" fillId="0" borderId="0" xfId="0"/>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7" fillId="0" borderId="16" xfId="0" applyFont="1" applyBorder="1" applyAlignment="1" applyProtection="1">
      <alignment horizontal="left" vertical="center"/>
      <protection locked="0"/>
    </xf>
    <xf numFmtId="0" fontId="7" fillId="0" borderId="16" xfId="0" applyFont="1" applyFill="1" applyBorder="1" applyAlignment="1" applyProtection="1">
      <alignment horizontal="center" vertical="center"/>
      <protection locked="0"/>
    </xf>
    <xf numFmtId="0" fontId="7" fillId="0" borderId="16" xfId="0" applyFont="1" applyBorder="1" applyAlignment="1" applyProtection="1">
      <alignment vertical="center"/>
      <protection locked="0"/>
    </xf>
    <xf numFmtId="0" fontId="7" fillId="0" borderId="0" xfId="0" applyFont="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7" fillId="0" borderId="16" xfId="0" applyFont="1" applyFill="1" applyBorder="1" applyAlignment="1" applyProtection="1">
      <alignment vertical="center"/>
      <protection locked="0"/>
    </xf>
    <xf numFmtId="0" fontId="5" fillId="5" borderId="0" xfId="0" applyFont="1" applyFill="1" applyBorder="1" applyAlignment="1">
      <alignment vertical="center"/>
    </xf>
    <xf numFmtId="0" fontId="5" fillId="5" borderId="0" xfId="0" applyFont="1" applyFill="1" applyBorder="1" applyAlignment="1">
      <alignment horizontal="center" vertical="center"/>
    </xf>
    <xf numFmtId="0" fontId="7" fillId="0" borderId="0"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0" fillId="0" borderId="0" xfId="0" applyAlignment="1">
      <alignment vertical="center"/>
    </xf>
    <xf numFmtId="0" fontId="15" fillId="0" borderId="0" xfId="0" applyFont="1"/>
    <xf numFmtId="0" fontId="15" fillId="0" borderId="0" xfId="0" applyFont="1" applyFill="1" applyBorder="1" applyAlignment="1" applyProtection="1">
      <alignment vertical="center"/>
    </xf>
    <xf numFmtId="0" fontId="15" fillId="0" borderId="0" xfId="0" applyFont="1" applyFill="1"/>
    <xf numFmtId="0" fontId="1" fillId="0" borderId="0" xfId="0" applyFont="1" applyFill="1"/>
    <xf numFmtId="0" fontId="17" fillId="0" borderId="19" xfId="0" applyFont="1" applyBorder="1" applyAlignment="1" applyProtection="1">
      <alignment vertical="center"/>
      <protection hidden="1"/>
    </xf>
    <xf numFmtId="0" fontId="0" fillId="0" borderId="20" xfId="0" applyBorder="1" applyAlignment="1" applyProtection="1">
      <alignment vertical="center"/>
      <protection hidden="1"/>
    </xf>
    <xf numFmtId="0" fontId="0" fillId="0" borderId="0" xfId="0" applyAlignment="1" applyProtection="1">
      <alignment vertical="center"/>
      <protection hidden="1"/>
    </xf>
    <xf numFmtId="0" fontId="19" fillId="0" borderId="0" xfId="0" applyFont="1"/>
    <xf numFmtId="0" fontId="24" fillId="5" borderId="0" xfId="0" applyFont="1" applyFill="1" applyBorder="1" applyAlignment="1" applyProtection="1">
      <alignment horizontal="left" vertical="center" indent="4"/>
      <protection hidden="1"/>
    </xf>
    <xf numFmtId="0" fontId="24" fillId="0" borderId="0" xfId="0" applyFont="1" applyFill="1"/>
    <xf numFmtId="0" fontId="1" fillId="5" borderId="0" xfId="0" applyFont="1" applyFill="1" applyBorder="1" applyAlignment="1" applyProtection="1">
      <alignment horizontal="left" vertical="center" indent="4"/>
      <protection hidden="1"/>
    </xf>
    <xf numFmtId="0" fontId="7" fillId="0" borderId="22"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23"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24" xfId="0" applyFont="1" applyBorder="1" applyAlignment="1" applyProtection="1">
      <alignment horizontal="center" vertical="center"/>
      <protection hidden="1"/>
    </xf>
    <xf numFmtId="0" fontId="26" fillId="0" borderId="0" xfId="0" applyFont="1" applyFill="1" applyBorder="1" applyAlignment="1">
      <alignment vertical="center"/>
    </xf>
    <xf numFmtId="0" fontId="27" fillId="5" borderId="16" xfId="0" applyFont="1" applyFill="1" applyBorder="1" applyAlignment="1">
      <alignment horizontal="center" vertical="center"/>
    </xf>
    <xf numFmtId="0" fontId="13" fillId="3" borderId="27" xfId="0" applyFont="1" applyFill="1" applyBorder="1" applyAlignment="1">
      <alignment horizontal="right" vertical="center" indent="1"/>
    </xf>
    <xf numFmtId="0" fontId="13" fillId="3" borderId="18" xfId="0" applyFont="1" applyFill="1" applyBorder="1" applyAlignment="1">
      <alignment horizontal="right" vertical="center" indent="1"/>
    </xf>
    <xf numFmtId="0" fontId="4" fillId="0" borderId="0" xfId="0" applyFont="1" applyBorder="1" applyAlignment="1">
      <alignment horizontal="center" vertical="center" wrapText="1"/>
    </xf>
    <xf numFmtId="0" fontId="4" fillId="5" borderId="28" xfId="0" applyFont="1" applyFill="1" applyBorder="1" applyAlignment="1" applyProtection="1">
      <alignment horizontal="left" vertical="center"/>
      <protection hidden="1"/>
    </xf>
    <xf numFmtId="0" fontId="5" fillId="5" borderId="0" xfId="0" applyFont="1" applyFill="1" applyBorder="1" applyAlignment="1" applyProtection="1">
      <alignment vertical="center"/>
      <protection hidden="1"/>
    </xf>
    <xf numFmtId="0" fontId="4" fillId="0" borderId="29" xfId="0" applyFont="1" applyBorder="1" applyAlignment="1" applyProtection="1">
      <alignment horizontal="center" vertical="center"/>
      <protection hidden="1"/>
    </xf>
    <xf numFmtId="0" fontId="4" fillId="0" borderId="29" xfId="0" applyFont="1" applyBorder="1" applyAlignment="1" applyProtection="1">
      <alignment horizontal="center" vertical="center" wrapText="1"/>
      <protection hidden="1"/>
    </xf>
    <xf numFmtId="0" fontId="26" fillId="5" borderId="0" xfId="0" applyFont="1" applyFill="1" applyBorder="1" applyAlignment="1" applyProtection="1">
      <alignment horizontal="center" vertical="center"/>
      <protection hidden="1"/>
    </xf>
    <xf numFmtId="0" fontId="5" fillId="5" borderId="0" xfId="0" applyFont="1" applyFill="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35" xfId="0" applyFont="1" applyBorder="1" applyAlignment="1" applyProtection="1">
      <alignment horizontal="center" vertical="center"/>
      <protection hidden="1"/>
    </xf>
    <xf numFmtId="0" fontId="21" fillId="5" borderId="0" xfId="0" applyFont="1" applyFill="1" applyProtection="1">
      <protection hidden="1"/>
    </xf>
    <xf numFmtId="0" fontId="19" fillId="5" borderId="0" xfId="0" applyFont="1" applyFill="1" applyProtection="1">
      <protection hidden="1"/>
    </xf>
    <xf numFmtId="0" fontId="1" fillId="5" borderId="0" xfId="0" applyFont="1" applyFill="1" applyProtection="1">
      <protection hidden="1"/>
    </xf>
    <xf numFmtId="0" fontId="24" fillId="5" borderId="0" xfId="0" applyFont="1" applyFill="1" applyBorder="1" applyProtection="1">
      <protection hidden="1"/>
    </xf>
    <xf numFmtId="0" fontId="20" fillId="5" borderId="0" xfId="0" applyFont="1" applyFill="1" applyProtection="1">
      <protection hidden="1"/>
    </xf>
    <xf numFmtId="0" fontId="22" fillId="5" borderId="0" xfId="0" applyFont="1" applyFill="1" applyProtection="1">
      <protection hidden="1"/>
    </xf>
    <xf numFmtId="0" fontId="0" fillId="0" borderId="0" xfId="0" applyProtection="1">
      <protection hidden="1"/>
    </xf>
    <xf numFmtId="0" fontId="19" fillId="0" borderId="0" xfId="0" applyFont="1" applyProtection="1">
      <protection hidden="1"/>
    </xf>
    <xf numFmtId="0" fontId="1" fillId="5" borderId="0" xfId="0" applyFont="1" applyFill="1" applyBorder="1" applyProtection="1">
      <protection hidden="1"/>
    </xf>
    <xf numFmtId="0" fontId="10" fillId="5" borderId="29" xfId="0" applyFont="1" applyFill="1" applyBorder="1" applyAlignment="1" applyProtection="1">
      <alignment horizontal="center" vertical="center" wrapText="1"/>
      <protection hidden="1"/>
    </xf>
    <xf numFmtId="0" fontId="16" fillId="6" borderId="29" xfId="0" applyFont="1" applyFill="1" applyBorder="1" applyAlignment="1" applyProtection="1">
      <alignment horizontal="center" vertical="center" wrapText="1"/>
      <protection hidden="1"/>
    </xf>
    <xf numFmtId="0" fontId="15" fillId="5" borderId="1" xfId="0" applyFont="1" applyFill="1" applyBorder="1" applyAlignment="1" applyProtection="1">
      <alignment horizontal="center" vertical="center" wrapText="1"/>
      <protection hidden="1"/>
    </xf>
    <xf numFmtId="0" fontId="15" fillId="5" borderId="22" xfId="0" applyFont="1" applyFill="1" applyBorder="1" applyAlignment="1" applyProtection="1">
      <alignment horizontal="center" vertical="center" wrapText="1"/>
      <protection hidden="1"/>
    </xf>
    <xf numFmtId="0" fontId="15" fillId="5" borderId="3" xfId="0" applyFont="1" applyFill="1" applyBorder="1" applyAlignment="1" applyProtection="1">
      <alignment horizontal="center" vertical="center" wrapText="1"/>
      <protection hidden="1"/>
    </xf>
    <xf numFmtId="0" fontId="16" fillId="3" borderId="29" xfId="0" applyFont="1" applyFill="1" applyBorder="1" applyAlignment="1" applyProtection="1">
      <alignment vertical="center" wrapText="1"/>
      <protection locked="0"/>
    </xf>
    <xf numFmtId="0" fontId="10" fillId="3" borderId="29" xfId="0" applyFont="1" applyFill="1" applyBorder="1" applyAlignment="1" applyProtection="1">
      <alignment horizontal="center" vertical="center" wrapText="1"/>
      <protection hidden="1"/>
    </xf>
    <xf numFmtId="0" fontId="4" fillId="5" borderId="19" xfId="0" applyFont="1" applyFill="1" applyBorder="1" applyAlignment="1" applyProtection="1">
      <alignment horizontal="right" vertical="center" indent="1"/>
      <protection hidden="1"/>
    </xf>
    <xf numFmtId="0" fontId="0" fillId="5" borderId="20" xfId="0" applyFill="1" applyBorder="1" applyAlignment="1" applyProtection="1">
      <alignment vertical="center"/>
      <protection hidden="1"/>
    </xf>
    <xf numFmtId="0" fontId="0" fillId="5" borderId="21" xfId="0" applyFill="1" applyBorder="1" applyAlignment="1" applyProtection="1">
      <alignment vertical="center"/>
      <protection hidden="1"/>
    </xf>
    <xf numFmtId="0" fontId="0" fillId="5" borderId="37" xfId="0" applyFill="1" applyBorder="1" applyAlignment="1" applyProtection="1">
      <alignment horizontal="left" vertical="center" indent="4"/>
      <protection hidden="1"/>
    </xf>
    <xf numFmtId="0" fontId="0" fillId="5" borderId="0" xfId="0" applyFill="1" applyBorder="1" applyAlignment="1" applyProtection="1">
      <alignment horizontal="left" vertical="center" indent="4"/>
      <protection hidden="1"/>
    </xf>
    <xf numFmtId="0" fontId="0" fillId="5" borderId="38" xfId="0" applyFill="1" applyBorder="1" applyAlignment="1" applyProtection="1">
      <alignment vertical="center"/>
      <protection hidden="1"/>
    </xf>
    <xf numFmtId="0" fontId="4" fillId="5" borderId="37" xfId="0" applyFont="1" applyFill="1" applyBorder="1" applyAlignment="1" applyProtection="1">
      <alignment horizontal="left" vertical="center" indent="2"/>
      <protection hidden="1"/>
    </xf>
    <xf numFmtId="0" fontId="0" fillId="5" borderId="39" xfId="0" applyFill="1" applyBorder="1" applyAlignment="1" applyProtection="1">
      <alignment vertical="center"/>
      <protection hidden="1"/>
    </xf>
    <xf numFmtId="0" fontId="0" fillId="5" borderId="0" xfId="0" applyFill="1" applyBorder="1" applyAlignment="1" applyProtection="1">
      <alignment vertical="center"/>
      <protection hidden="1"/>
    </xf>
    <xf numFmtId="0" fontId="0" fillId="5" borderId="28" xfId="0" applyFill="1" applyBorder="1" applyAlignment="1" applyProtection="1">
      <alignment vertical="center"/>
      <protection hidden="1"/>
    </xf>
    <xf numFmtId="0" fontId="0" fillId="5" borderId="16" xfId="0" applyFill="1" applyBorder="1" applyAlignment="1" applyProtection="1">
      <alignment vertical="center"/>
      <protection hidden="1"/>
    </xf>
    <xf numFmtId="0" fontId="4" fillId="5" borderId="0" xfId="0" applyFont="1" applyFill="1" applyBorder="1" applyAlignment="1" applyProtection="1">
      <protection hidden="1"/>
    </xf>
    <xf numFmtId="0" fontId="0" fillId="5" borderId="37" xfId="0" applyFill="1" applyBorder="1" applyAlignment="1" applyProtection="1">
      <alignment vertical="center"/>
      <protection hidden="1"/>
    </xf>
    <xf numFmtId="0" fontId="4" fillId="5" borderId="0" xfId="0" applyFont="1" applyFill="1" applyBorder="1" applyAlignment="1" applyProtection="1">
      <alignment vertical="center"/>
      <protection hidden="1"/>
    </xf>
    <xf numFmtId="0" fontId="9" fillId="5" borderId="0" xfId="0" applyFont="1" applyFill="1" applyBorder="1" applyAlignment="1" applyProtection="1">
      <alignment horizontal="left" vertical="center"/>
      <protection hidden="1"/>
    </xf>
    <xf numFmtId="0" fontId="8" fillId="5" borderId="0" xfId="0" applyFont="1" applyFill="1" applyBorder="1" applyAlignment="1" applyProtection="1">
      <alignment vertical="center" wrapText="1"/>
      <protection hidden="1"/>
    </xf>
    <xf numFmtId="0" fontId="5" fillId="0" borderId="0" xfId="0" applyFont="1" applyFill="1" applyBorder="1" applyAlignment="1" applyProtection="1">
      <alignment horizontal="center" vertical="center"/>
      <protection hidden="1"/>
    </xf>
    <xf numFmtId="0" fontId="4" fillId="5" borderId="21" xfId="0" applyFont="1" applyFill="1" applyBorder="1" applyAlignment="1" applyProtection="1">
      <alignment horizontal="left" vertical="center"/>
      <protection hidden="1"/>
    </xf>
    <xf numFmtId="0" fontId="4" fillId="5" borderId="39" xfId="0" applyFont="1" applyFill="1" applyBorder="1" applyAlignment="1" applyProtection="1">
      <alignment horizontal="right" vertical="center"/>
      <protection hidden="1"/>
    </xf>
    <xf numFmtId="0" fontId="4" fillId="5" borderId="16" xfId="0" applyFont="1" applyFill="1" applyBorder="1" applyAlignment="1" applyProtection="1">
      <alignment horizontal="right" vertical="center"/>
      <protection hidden="1"/>
    </xf>
    <xf numFmtId="0" fontId="4" fillId="2" borderId="29" xfId="0" applyFont="1" applyFill="1" applyBorder="1" applyAlignment="1" applyProtection="1">
      <alignment horizontal="center" vertical="center" wrapText="1"/>
      <protection hidden="1"/>
    </xf>
    <xf numFmtId="0" fontId="4" fillId="3" borderId="29" xfId="0" applyFont="1" applyFill="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0" xfId="0" applyFont="1" applyFill="1" applyBorder="1" applyAlignment="1" applyProtection="1">
      <alignment vertical="top" wrapText="1"/>
      <protection hidden="1"/>
    </xf>
    <xf numFmtId="0" fontId="4" fillId="0" borderId="0" xfId="0" applyFont="1" applyFill="1" applyBorder="1" applyAlignment="1" applyProtection="1">
      <alignment horizontal="right" vertical="top" indent="1"/>
      <protection hidden="1"/>
    </xf>
    <xf numFmtId="0" fontId="0" fillId="0" borderId="16" xfId="0" applyFill="1" applyBorder="1" applyAlignment="1" applyProtection="1">
      <alignment vertical="center"/>
      <protection hidden="1"/>
    </xf>
    <xf numFmtId="0" fontId="7" fillId="6" borderId="32" xfId="0" applyFont="1" applyFill="1" applyBorder="1" applyAlignment="1" applyProtection="1">
      <alignment horizontal="left" vertical="center" indent="1"/>
      <protection locked="0"/>
    </xf>
    <xf numFmtId="0" fontId="7" fillId="6" borderId="33" xfId="0" applyFont="1" applyFill="1" applyBorder="1" applyAlignment="1" applyProtection="1">
      <alignment horizontal="left" vertical="center" indent="1"/>
      <protection locked="0"/>
    </xf>
    <xf numFmtId="0" fontId="7" fillId="6" borderId="33" xfId="2" applyFont="1" applyFill="1" applyBorder="1" applyAlignment="1" applyProtection="1">
      <alignment horizontal="left" vertical="center" indent="1"/>
      <protection locked="0"/>
    </xf>
    <xf numFmtId="0" fontId="7" fillId="6" borderId="34" xfId="0" applyFont="1" applyFill="1" applyBorder="1" applyAlignment="1" applyProtection="1">
      <alignment horizontal="left" vertical="center" indent="1"/>
      <protection locked="0"/>
    </xf>
    <xf numFmtId="0" fontId="7" fillId="6" borderId="32" xfId="0" applyFont="1" applyFill="1" applyBorder="1" applyAlignment="1" applyProtection="1">
      <alignment horizontal="left" vertical="center" indent="1"/>
      <protection locked="0" hidden="1"/>
    </xf>
    <xf numFmtId="0" fontId="7" fillId="6" borderId="33" xfId="0" applyFont="1" applyFill="1" applyBorder="1" applyAlignment="1" applyProtection="1">
      <alignment horizontal="left" vertical="center" indent="1"/>
      <protection locked="0" hidden="1"/>
    </xf>
    <xf numFmtId="0" fontId="7" fillId="6" borderId="34" xfId="0" applyFont="1" applyFill="1" applyBorder="1" applyAlignment="1" applyProtection="1">
      <alignment horizontal="left" vertical="center" indent="1"/>
      <protection locked="0" hidden="1"/>
    </xf>
    <xf numFmtId="0" fontId="4" fillId="0" borderId="0" xfId="0" applyFont="1" applyFill="1" applyAlignment="1">
      <alignment horizontal="center" vertical="center"/>
    </xf>
    <xf numFmtId="0" fontId="14" fillId="6" borderId="1" xfId="0" applyFont="1" applyFill="1" applyBorder="1" applyAlignment="1" applyProtection="1">
      <alignment horizontal="right" vertical="center" indent="1"/>
      <protection hidden="1"/>
    </xf>
    <xf numFmtId="0" fontId="7" fillId="6" borderId="3" xfId="0" applyFont="1" applyFill="1" applyBorder="1" applyAlignment="1" applyProtection="1">
      <alignment horizontal="left" vertical="center" indent="1"/>
      <protection hidden="1"/>
    </xf>
    <xf numFmtId="0" fontId="14" fillId="6" borderId="5" xfId="0" applyFont="1" applyFill="1" applyBorder="1" applyAlignment="1" applyProtection="1">
      <alignment horizontal="right" vertical="center" indent="1"/>
      <protection hidden="1"/>
    </xf>
    <xf numFmtId="0" fontId="7" fillId="6" borderId="7" xfId="0" applyFont="1" applyFill="1" applyBorder="1" applyAlignment="1" applyProtection="1">
      <alignment horizontal="left" vertical="center" indent="1"/>
      <protection hidden="1"/>
    </xf>
    <xf numFmtId="0" fontId="14" fillId="6" borderId="8" xfId="0" applyFont="1" applyFill="1" applyBorder="1" applyAlignment="1" applyProtection="1">
      <alignment horizontal="right" vertical="center" indent="1"/>
      <protection hidden="1"/>
    </xf>
    <xf numFmtId="0" fontId="7" fillId="6" borderId="10" xfId="0" applyFont="1" applyFill="1" applyBorder="1" applyAlignment="1" applyProtection="1">
      <alignment horizontal="left" vertical="center" indent="1"/>
      <protection hidden="1"/>
    </xf>
    <xf numFmtId="0" fontId="4" fillId="5" borderId="1" xfId="0" applyFont="1" applyFill="1" applyBorder="1" applyAlignment="1" applyProtection="1">
      <alignment horizontal="right" vertical="center" indent="1"/>
      <protection hidden="1"/>
    </xf>
    <xf numFmtId="0" fontId="0" fillId="5" borderId="3" xfId="0" applyFill="1" applyBorder="1" applyAlignment="1" applyProtection="1">
      <alignment horizontal="left" vertical="center"/>
      <protection hidden="1"/>
    </xf>
    <xf numFmtId="0" fontId="4" fillId="6" borderId="8" xfId="0" applyFont="1" applyFill="1" applyBorder="1" applyAlignment="1" applyProtection="1">
      <alignment horizontal="right" vertical="center" indent="1"/>
      <protection hidden="1"/>
    </xf>
    <xf numFmtId="166" fontId="5" fillId="6" borderId="10" xfId="0" applyNumberFormat="1" applyFont="1" applyFill="1" applyBorder="1" applyAlignment="1" applyProtection="1">
      <alignment horizontal="left" vertical="center" indent="1"/>
      <protection hidden="1"/>
    </xf>
    <xf numFmtId="0" fontId="14" fillId="2" borderId="42" xfId="0" applyFont="1" applyFill="1" applyBorder="1" applyAlignment="1" applyProtection="1">
      <alignment horizontal="right" vertical="center" indent="1"/>
      <protection hidden="1"/>
    </xf>
    <xf numFmtId="0" fontId="0" fillId="2" borderId="43" xfId="0" applyFill="1" applyBorder="1" applyAlignment="1" applyProtection="1">
      <alignment vertical="center"/>
      <protection locked="0" hidden="1"/>
    </xf>
    <xf numFmtId="0" fontId="4" fillId="0" borderId="29" xfId="0" applyFont="1" applyFill="1" applyBorder="1" applyAlignment="1" applyProtection="1">
      <alignment horizontal="center" vertical="center"/>
      <protection hidden="1"/>
    </xf>
    <xf numFmtId="0" fontId="7" fillId="0" borderId="1" xfId="0" applyFont="1" applyFill="1" applyBorder="1" applyAlignment="1" applyProtection="1">
      <alignment horizontal="left" vertical="center" indent="1"/>
      <protection hidden="1"/>
    </xf>
    <xf numFmtId="0" fontId="7" fillId="0" borderId="5" xfId="0" applyFont="1" applyFill="1" applyBorder="1" applyAlignment="1" applyProtection="1">
      <alignment horizontal="left" vertical="center" indent="1"/>
      <protection hidden="1"/>
    </xf>
    <xf numFmtId="0" fontId="5" fillId="0" borderId="16" xfId="0" applyFont="1" applyFill="1" applyBorder="1" applyAlignment="1" applyProtection="1">
      <alignment horizontal="center" vertical="center"/>
      <protection hidden="1"/>
    </xf>
    <xf numFmtId="0" fontId="7" fillId="0" borderId="8" xfId="0" applyFont="1" applyFill="1" applyBorder="1" applyAlignment="1" applyProtection="1">
      <alignment horizontal="left" vertical="center" indent="1"/>
      <protection hidden="1"/>
    </xf>
    <xf numFmtId="0" fontId="7" fillId="0" borderId="13" xfId="0" applyFont="1" applyFill="1" applyBorder="1" applyAlignment="1" applyProtection="1">
      <alignment horizontal="left" vertical="center" indent="1"/>
      <protection hidden="1"/>
    </xf>
    <xf numFmtId="0" fontId="16" fillId="5" borderId="0" xfId="0" applyFont="1" applyFill="1" applyBorder="1" applyAlignment="1" applyProtection="1">
      <alignment horizontal="right" vertical="center" wrapText="1" indent="1"/>
      <protection hidden="1"/>
    </xf>
    <xf numFmtId="0" fontId="4" fillId="5" borderId="20" xfId="0" applyFont="1" applyFill="1" applyBorder="1" applyAlignment="1" applyProtection="1">
      <alignment horizontal="left" vertical="center"/>
      <protection hidden="1"/>
    </xf>
    <xf numFmtId="0" fontId="14" fillId="5" borderId="5" xfId="0" applyFont="1" applyFill="1" applyBorder="1" applyAlignment="1" applyProtection="1">
      <alignment horizontal="center" vertical="center" wrapText="1"/>
      <protection hidden="1"/>
    </xf>
    <xf numFmtId="0" fontId="14" fillId="5" borderId="8" xfId="0" applyFont="1" applyFill="1" applyBorder="1" applyAlignment="1" applyProtection="1">
      <alignment horizontal="center" vertical="center" wrapText="1"/>
      <protection hidden="1"/>
    </xf>
    <xf numFmtId="0" fontId="4" fillId="0" borderId="2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9" fillId="5"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hidden="1"/>
    </xf>
    <xf numFmtId="0" fontId="4" fillId="5" borderId="19" xfId="0" applyFont="1" applyFill="1" applyBorder="1" applyAlignment="1" applyProtection="1">
      <alignment horizontal="left" vertical="center"/>
      <protection locked="0"/>
    </xf>
    <xf numFmtId="0" fontId="5" fillId="5"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4" fillId="0" borderId="0" xfId="0" applyFont="1" applyBorder="1" applyAlignment="1" applyProtection="1">
      <alignment horizontal="right" vertical="center" wrapText="1"/>
      <protection locked="0"/>
    </xf>
    <xf numFmtId="0" fontId="4" fillId="5" borderId="0" xfId="0" applyFont="1" applyFill="1" applyBorder="1" applyAlignment="1" applyProtection="1">
      <alignment horizontal="right" vertical="center" wrapText="1"/>
      <protection locked="0"/>
    </xf>
    <xf numFmtId="0" fontId="5" fillId="0" borderId="0" xfId="0" applyFont="1" applyBorder="1" applyAlignment="1" applyProtection="1">
      <alignment vertical="center"/>
      <protection locked="0"/>
    </xf>
    <xf numFmtId="0" fontId="5" fillId="5" borderId="0" xfId="0" applyFont="1" applyFill="1" applyBorder="1" applyAlignment="1" applyProtection="1">
      <alignment horizontal="right" vertical="center" wrapText="1"/>
      <protection locked="0"/>
    </xf>
    <xf numFmtId="0" fontId="4" fillId="0" borderId="29" xfId="0" applyFont="1" applyBorder="1" applyAlignment="1" applyProtection="1">
      <alignment horizontal="center" vertical="center" wrapText="1"/>
      <protection locked="0"/>
    </xf>
    <xf numFmtId="0" fontId="4" fillId="5" borderId="0"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hidden="1"/>
    </xf>
    <xf numFmtId="0" fontId="5" fillId="0" borderId="16" xfId="0" applyFont="1" applyBorder="1" applyAlignment="1" applyProtection="1">
      <alignment horizontal="left" vertical="center"/>
      <protection hidden="1"/>
    </xf>
    <xf numFmtId="0" fontId="11" fillId="6" borderId="31" xfId="0" applyFont="1" applyFill="1" applyBorder="1" applyAlignment="1" applyProtection="1">
      <alignment vertical="center"/>
      <protection hidden="1"/>
    </xf>
    <xf numFmtId="0" fontId="5" fillId="6" borderId="26" xfId="0" applyFont="1" applyFill="1" applyBorder="1" applyAlignment="1" applyProtection="1">
      <alignment vertical="center"/>
      <protection hidden="1"/>
    </xf>
    <xf numFmtId="0" fontId="28" fillId="5" borderId="0" xfId="0" applyFont="1" applyFill="1" applyBorder="1" applyAlignment="1" applyProtection="1">
      <alignment horizontal="left" vertical="center" wrapText="1" indent="1"/>
      <protection hidden="1"/>
    </xf>
    <xf numFmtId="0" fontId="13" fillId="5" borderId="37" xfId="0" applyFont="1" applyFill="1" applyBorder="1" applyAlignment="1" applyProtection="1">
      <alignment horizontal="center" vertical="center" wrapText="1"/>
      <protection hidden="1"/>
    </xf>
    <xf numFmtId="0" fontId="0" fillId="6" borderId="29" xfId="0" applyFill="1" applyBorder="1" applyAlignment="1">
      <alignment vertical="center" wrapText="1"/>
    </xf>
    <xf numFmtId="0" fontId="4" fillId="3" borderId="29"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center" vertical="center"/>
      <protection locked="0"/>
    </xf>
    <xf numFmtId="0" fontId="7" fillId="6" borderId="29" xfId="0" applyFont="1" applyFill="1" applyBorder="1" applyAlignment="1" applyProtection="1">
      <alignment horizontal="left" vertical="center" indent="1"/>
      <protection locked="0"/>
    </xf>
    <xf numFmtId="0" fontId="8" fillId="5" borderId="31" xfId="0" applyFont="1" applyFill="1" applyBorder="1" applyAlignment="1" applyProtection="1">
      <alignment horizontal="left" vertical="center" wrapText="1"/>
      <protection hidden="1"/>
    </xf>
    <xf numFmtId="0" fontId="8" fillId="5" borderId="25" xfId="0" applyFont="1" applyFill="1" applyBorder="1" applyAlignment="1" applyProtection="1">
      <alignment horizontal="left" vertical="center" wrapText="1"/>
      <protection hidden="1"/>
    </xf>
    <xf numFmtId="0" fontId="6" fillId="4" borderId="1"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5" fillId="10" borderId="0" xfId="0" applyFont="1" applyFill="1" applyBorder="1" applyAlignment="1" applyProtection="1">
      <alignment horizontal="center" vertical="center"/>
      <protection locked="0"/>
    </xf>
    <xf numFmtId="1" fontId="15" fillId="5" borderId="7" xfId="0" applyNumberFormat="1" applyFont="1" applyFill="1" applyBorder="1" applyAlignment="1" applyProtection="1">
      <alignment horizontal="right" vertical="center" wrapText="1" indent="2"/>
      <protection hidden="1"/>
    </xf>
    <xf numFmtId="1" fontId="15" fillId="5" borderId="10" xfId="0" applyNumberFormat="1" applyFont="1" applyFill="1" applyBorder="1" applyAlignment="1" applyProtection="1">
      <alignment horizontal="right" vertical="center" wrapText="1" indent="2"/>
      <protection hidden="1"/>
    </xf>
    <xf numFmtId="0" fontId="0" fillId="0" borderId="0" xfId="0" applyAlignment="1" applyProtection="1">
      <alignment horizontal="right" vertical="center" indent="2"/>
      <protection hidden="1"/>
    </xf>
    <xf numFmtId="1" fontId="15" fillId="5" borderId="21" xfId="0" applyNumberFormat="1" applyFont="1" applyFill="1" applyBorder="1" applyAlignment="1" applyProtection="1">
      <alignment horizontal="right" vertical="center" wrapText="1" indent="2"/>
      <protection hidden="1"/>
    </xf>
    <xf numFmtId="0" fontId="16" fillId="5" borderId="39" xfId="0" applyFont="1" applyFill="1" applyBorder="1" applyAlignment="1" applyProtection="1">
      <alignment horizontal="right" vertical="center" wrapText="1" indent="2"/>
      <protection hidden="1"/>
    </xf>
    <xf numFmtId="0" fontId="0" fillId="10" borderId="20" xfId="0" applyFill="1" applyBorder="1" applyAlignment="1" applyProtection="1">
      <alignment vertical="center"/>
      <protection hidden="1"/>
    </xf>
    <xf numFmtId="0" fontId="9" fillId="11" borderId="31" xfId="0" applyFont="1" applyFill="1" applyBorder="1" applyAlignment="1" applyProtection="1">
      <alignment horizontal="center" vertical="center"/>
      <protection hidden="1"/>
    </xf>
    <xf numFmtId="0" fontId="27" fillId="11" borderId="25" xfId="0" applyFont="1" applyFill="1" applyBorder="1" applyAlignment="1" applyProtection="1">
      <alignment horizontal="center" vertical="center"/>
      <protection hidden="1"/>
    </xf>
    <xf numFmtId="0" fontId="27" fillId="11" borderId="25" xfId="0" applyFont="1" applyFill="1" applyBorder="1" applyAlignment="1" applyProtection="1">
      <alignment horizontal="left" vertical="center"/>
      <protection hidden="1"/>
    </xf>
    <xf numFmtId="0" fontId="27" fillId="11" borderId="25" xfId="0" applyFont="1" applyFill="1" applyBorder="1" applyAlignment="1">
      <alignment horizontal="left" vertical="center"/>
    </xf>
    <xf numFmtId="0" fontId="27" fillId="11" borderId="26" xfId="0" applyFont="1" applyFill="1" applyBorder="1" applyAlignment="1">
      <alignment horizontal="left" vertical="center"/>
    </xf>
    <xf numFmtId="0" fontId="13" fillId="11" borderId="29" xfId="0" applyFont="1" applyFill="1" applyBorder="1" applyAlignment="1" applyProtection="1">
      <alignment horizontal="center" vertical="center"/>
      <protection hidden="1"/>
    </xf>
    <xf numFmtId="0" fontId="4" fillId="11" borderId="27" xfId="0" applyFont="1" applyFill="1" applyBorder="1" applyAlignment="1" applyProtection="1">
      <alignment horizontal="center" vertical="center"/>
      <protection hidden="1"/>
    </xf>
    <xf numFmtId="0" fontId="4" fillId="12" borderId="40" xfId="0" applyFont="1" applyFill="1" applyBorder="1" applyAlignment="1" applyProtection="1">
      <alignment horizontal="center" vertical="center" wrapText="1"/>
      <protection hidden="1"/>
    </xf>
    <xf numFmtId="0" fontId="4" fillId="12" borderId="26" xfId="0" applyFont="1" applyFill="1" applyBorder="1" applyAlignment="1" applyProtection="1">
      <alignment horizontal="center" vertical="center" wrapText="1"/>
      <protection hidden="1"/>
    </xf>
    <xf numFmtId="0" fontId="4" fillId="12" borderId="41" xfId="0" applyFont="1" applyFill="1" applyBorder="1" applyAlignment="1" applyProtection="1">
      <alignment horizontal="center" vertical="center" wrapText="1"/>
      <protection hidden="1"/>
    </xf>
    <xf numFmtId="0" fontId="33" fillId="12" borderId="26" xfId="0" applyFont="1" applyFill="1" applyBorder="1" applyAlignment="1">
      <alignment horizontal="right" vertical="center" wrapText="1"/>
    </xf>
    <xf numFmtId="0" fontId="15" fillId="10" borderId="0" xfId="0" applyFont="1" applyFill="1"/>
    <xf numFmtId="0" fontId="15" fillId="10" borderId="0" xfId="0" applyFont="1" applyFill="1" applyBorder="1" applyAlignment="1" applyProtection="1">
      <alignment vertical="center"/>
    </xf>
    <xf numFmtId="168" fontId="38" fillId="5" borderId="38" xfId="1" applyNumberFormat="1" applyFont="1" applyFill="1" applyBorder="1" applyAlignment="1" applyProtection="1">
      <alignment horizontal="right" vertical="center" wrapText="1" indent="2"/>
      <protection hidden="1"/>
    </xf>
    <xf numFmtId="0" fontId="7" fillId="14" borderId="33" xfId="0" applyFont="1" applyFill="1" applyBorder="1" applyAlignment="1" applyProtection="1">
      <alignment horizontal="center" vertical="center"/>
      <protection hidden="1"/>
    </xf>
    <xf numFmtId="0" fontId="7" fillId="14" borderId="34" xfId="0" applyFont="1" applyFill="1" applyBorder="1" applyAlignment="1" applyProtection="1">
      <alignment horizontal="center" vertical="center"/>
      <protection hidden="1"/>
    </xf>
    <xf numFmtId="0" fontId="7" fillId="14" borderId="36" xfId="0" applyFont="1" applyFill="1" applyBorder="1" applyAlignment="1" applyProtection="1">
      <alignment horizontal="center" vertical="center"/>
      <protection hidden="1"/>
    </xf>
    <xf numFmtId="0" fontId="4" fillId="14" borderId="27" xfId="0" applyFont="1" applyFill="1" applyBorder="1" applyAlignment="1" applyProtection="1">
      <alignment horizontal="center" vertical="center" wrapText="1"/>
      <protection locked="0"/>
    </xf>
    <xf numFmtId="0" fontId="0" fillId="14" borderId="32" xfId="0" applyFill="1" applyBorder="1" applyAlignment="1" applyProtection="1">
      <alignment horizontal="center" vertical="center"/>
      <protection hidden="1"/>
    </xf>
    <xf numFmtId="0" fontId="0" fillId="14" borderId="33" xfId="0" applyFill="1" applyBorder="1" applyAlignment="1" applyProtection="1">
      <alignment horizontal="center" vertical="center"/>
      <protection hidden="1"/>
    </xf>
    <xf numFmtId="0" fontId="41" fillId="0" borderId="0" xfId="0" applyFont="1" applyFill="1" applyBorder="1" applyAlignment="1">
      <alignment horizontal="right" vertical="top" indent="2"/>
    </xf>
    <xf numFmtId="0" fontId="34" fillId="0" borderId="0" xfId="0" applyFont="1" applyFill="1" applyBorder="1" applyAlignment="1">
      <alignment vertical="top" wrapText="1"/>
    </xf>
    <xf numFmtId="0" fontId="34" fillId="0" borderId="48" xfId="0" applyFont="1" applyFill="1" applyBorder="1" applyAlignment="1">
      <alignment vertical="top" wrapText="1"/>
    </xf>
    <xf numFmtId="0" fontId="40" fillId="0" borderId="16" xfId="0" applyFont="1" applyFill="1" applyBorder="1" applyAlignment="1">
      <alignment horizontal="center"/>
    </xf>
    <xf numFmtId="0" fontId="34" fillId="0" borderId="49" xfId="0" applyFont="1" applyFill="1" applyBorder="1" applyAlignment="1">
      <alignment vertical="top" wrapText="1"/>
    </xf>
    <xf numFmtId="0" fontId="14" fillId="13" borderId="1" xfId="0" applyFont="1" applyFill="1" applyBorder="1" applyAlignment="1" applyProtection="1">
      <alignment horizontal="right" vertical="center" indent="1"/>
      <protection hidden="1"/>
    </xf>
    <xf numFmtId="0" fontId="7" fillId="13" borderId="3" xfId="0" applyFont="1" applyFill="1" applyBorder="1" applyAlignment="1" applyProtection="1">
      <alignment horizontal="left" vertical="center" indent="1"/>
      <protection locked="0" hidden="1"/>
    </xf>
    <xf numFmtId="0" fontId="14" fillId="13" borderId="5" xfId="0" applyFont="1" applyFill="1" applyBorder="1" applyAlignment="1" applyProtection="1">
      <alignment horizontal="right" vertical="center" indent="1"/>
      <protection hidden="1"/>
    </xf>
    <xf numFmtId="0" fontId="7" fillId="13" borderId="7" xfId="0" applyFont="1" applyFill="1" applyBorder="1" applyAlignment="1" applyProtection="1">
      <alignment horizontal="left" vertical="center" indent="1"/>
      <protection locked="0" hidden="1"/>
    </xf>
    <xf numFmtId="0" fontId="14" fillId="13" borderId="8" xfId="0" applyFont="1" applyFill="1" applyBorder="1" applyAlignment="1" applyProtection="1">
      <alignment horizontal="right" vertical="center" indent="1"/>
      <protection hidden="1"/>
    </xf>
    <xf numFmtId="0" fontId="7" fillId="13" borderId="10" xfId="0" applyFont="1" applyFill="1" applyBorder="1" applyAlignment="1" applyProtection="1">
      <alignment horizontal="left" vertical="center" indent="1"/>
      <protection locked="0" hidden="1"/>
    </xf>
    <xf numFmtId="0" fontId="14" fillId="13" borderId="40" xfId="0" applyFont="1" applyFill="1" applyBorder="1" applyAlignment="1" applyProtection="1">
      <alignment horizontal="right" vertical="center" indent="1"/>
      <protection hidden="1"/>
    </xf>
    <xf numFmtId="166" fontId="18" fillId="13" borderId="41" xfId="0" applyNumberFormat="1" applyFont="1" applyFill="1" applyBorder="1" applyAlignment="1" applyProtection="1">
      <alignment horizontal="center" vertical="center" wrapText="1"/>
      <protection locked="0"/>
    </xf>
    <xf numFmtId="0" fontId="41" fillId="0" borderId="47" xfId="0" applyFont="1" applyFill="1" applyBorder="1" applyAlignment="1">
      <alignment horizontal="right" vertical="top" indent="1"/>
    </xf>
    <xf numFmtId="0" fontId="34" fillId="0" borderId="50" xfId="0" applyFont="1" applyFill="1" applyBorder="1" applyAlignment="1">
      <alignment vertical="top" wrapText="1"/>
    </xf>
    <xf numFmtId="0" fontId="4" fillId="0" borderId="27"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5" fillId="3" borderId="44" xfId="0" applyFont="1" applyFill="1" applyBorder="1" applyAlignment="1" applyProtection="1">
      <alignment horizontal="center" vertical="center"/>
      <protection locked="0"/>
    </xf>
    <xf numFmtId="0" fontId="5" fillId="3" borderId="53"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0" fillId="0" borderId="0" xfId="0" applyFill="1" applyAlignment="1">
      <alignment vertical="center"/>
    </xf>
    <xf numFmtId="0" fontId="41" fillId="0" borderId="46" xfId="0" applyFont="1" applyFill="1" applyBorder="1" applyAlignment="1">
      <alignment horizontal="right" vertical="top" indent="1"/>
    </xf>
    <xf numFmtId="0" fontId="34" fillId="0" borderId="4" xfId="0" applyFont="1" applyFill="1" applyBorder="1" applyAlignment="1">
      <alignment vertical="top" wrapText="1"/>
    </xf>
    <xf numFmtId="0" fontId="35" fillId="0" borderId="0" xfId="0" applyFont="1" applyFill="1" applyAlignment="1">
      <alignment vertical="center"/>
    </xf>
    <xf numFmtId="0" fontId="41" fillId="0" borderId="48" xfId="0" applyFont="1" applyFill="1" applyBorder="1" applyAlignment="1">
      <alignment vertical="top" wrapText="1"/>
    </xf>
    <xf numFmtId="0" fontId="14" fillId="16" borderId="1" xfId="0" applyFont="1" applyFill="1" applyBorder="1" applyAlignment="1" applyProtection="1">
      <alignment horizontal="right" vertical="center" indent="1"/>
      <protection hidden="1"/>
    </xf>
    <xf numFmtId="0" fontId="7" fillId="16" borderId="3" xfId="0" applyFont="1" applyFill="1" applyBorder="1" applyAlignment="1" applyProtection="1">
      <alignment horizontal="left" vertical="center" indent="1"/>
      <protection locked="0" hidden="1"/>
    </xf>
    <xf numFmtId="0" fontId="14" fillId="16" borderId="5" xfId="0" applyFont="1" applyFill="1" applyBorder="1" applyAlignment="1" applyProtection="1">
      <alignment horizontal="right" vertical="center" indent="1"/>
      <protection hidden="1"/>
    </xf>
    <xf numFmtId="0" fontId="7" fillId="16" borderId="7" xfId="0" applyFont="1" applyFill="1" applyBorder="1" applyAlignment="1" applyProtection="1">
      <alignment horizontal="left" vertical="center" indent="1"/>
      <protection locked="0" hidden="1"/>
    </xf>
    <xf numFmtId="0" fontId="14" fillId="16" borderId="8" xfId="0" applyFont="1" applyFill="1" applyBorder="1" applyAlignment="1" applyProtection="1">
      <alignment horizontal="right" vertical="center" indent="1"/>
      <protection hidden="1"/>
    </xf>
    <xf numFmtId="0" fontId="7" fillId="16" borderId="10" xfId="0" applyFont="1" applyFill="1" applyBorder="1" applyAlignment="1" applyProtection="1">
      <alignment horizontal="left" vertical="center" indent="1"/>
      <protection locked="0" hidden="1"/>
    </xf>
    <xf numFmtId="0" fontId="7" fillId="16" borderId="3" xfId="0" applyFont="1" applyFill="1" applyBorder="1" applyAlignment="1" applyProtection="1">
      <alignment horizontal="left" vertical="center" indent="1"/>
      <protection locked="0"/>
    </xf>
    <xf numFmtId="0" fontId="7" fillId="16" borderId="7" xfId="2" applyFont="1" applyFill="1" applyBorder="1" applyAlignment="1" applyProtection="1">
      <alignment horizontal="left" vertical="center" indent="1"/>
      <protection locked="0"/>
    </xf>
    <xf numFmtId="0" fontId="7" fillId="16" borderId="7" xfId="0" applyFont="1" applyFill="1" applyBorder="1" applyAlignment="1" applyProtection="1">
      <alignment horizontal="left" vertical="center" indent="1"/>
      <protection locked="0"/>
    </xf>
    <xf numFmtId="0" fontId="7" fillId="16" borderId="10" xfId="0" applyFont="1" applyFill="1" applyBorder="1" applyAlignment="1" applyProtection="1">
      <alignment horizontal="left" vertical="center" indent="1"/>
      <protection locked="0"/>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2" xfId="0" applyFont="1" applyFill="1" applyBorder="1" applyAlignment="1">
      <alignment vertical="center"/>
    </xf>
    <xf numFmtId="0" fontId="5" fillId="0" borderId="10" xfId="0" applyFont="1" applyFill="1" applyBorder="1" applyAlignment="1">
      <alignment vertical="center"/>
    </xf>
    <xf numFmtId="0" fontId="5" fillId="0" borderId="9" xfId="0" applyFont="1" applyFill="1" applyBorder="1" applyAlignment="1">
      <alignment vertical="center"/>
    </xf>
    <xf numFmtId="0" fontId="4" fillId="4" borderId="29" xfId="0" applyFont="1" applyFill="1" applyBorder="1" applyAlignment="1" applyProtection="1">
      <alignment horizontal="center" vertical="center" wrapText="1"/>
      <protection hidden="1"/>
    </xf>
    <xf numFmtId="169" fontId="15" fillId="5" borderId="23" xfId="0" applyNumberFormat="1" applyFont="1" applyFill="1" applyBorder="1" applyAlignment="1" applyProtection="1">
      <alignment horizontal="center" vertical="center" wrapText="1"/>
      <protection hidden="1"/>
    </xf>
    <xf numFmtId="169" fontId="15" fillId="5" borderId="24" xfId="0" applyNumberFormat="1" applyFont="1" applyFill="1" applyBorder="1" applyAlignment="1" applyProtection="1">
      <alignment horizontal="center" vertical="center" wrapText="1"/>
      <protection hidden="1"/>
    </xf>
    <xf numFmtId="0" fontId="15" fillId="0" borderId="0" xfId="0" applyFont="1" applyFill="1" applyBorder="1"/>
    <xf numFmtId="0" fontId="36" fillId="0" borderId="0" xfId="0" applyFont="1" applyFill="1" applyBorder="1" applyAlignment="1" applyProtection="1">
      <alignment horizontal="center" vertical="center"/>
    </xf>
    <xf numFmtId="0" fontId="34" fillId="0" borderId="0" xfId="0" applyFont="1" applyFill="1" applyBorder="1" applyAlignment="1" applyProtection="1">
      <alignment vertical="center"/>
    </xf>
    <xf numFmtId="0" fontId="34" fillId="0" borderId="0" xfId="0" applyFont="1" applyFill="1" applyBorder="1"/>
    <xf numFmtId="0" fontId="43" fillId="19" borderId="54" xfId="4" applyNumberFormat="1" applyFont="1" applyFill="1" applyBorder="1" applyAlignment="1">
      <alignment vertical="center"/>
    </xf>
    <xf numFmtId="0" fontId="44" fillId="17" borderId="0" xfId="0" applyFont="1" applyFill="1" applyBorder="1" applyAlignment="1">
      <alignment horizontal="center" vertical="center"/>
    </xf>
    <xf numFmtId="0" fontId="44" fillId="17" borderId="55" xfId="0" applyFont="1" applyFill="1" applyBorder="1" applyAlignment="1">
      <alignment horizontal="center" vertical="center"/>
    </xf>
    <xf numFmtId="0" fontId="43" fillId="18" borderId="56" xfId="0" applyFont="1" applyFill="1" applyBorder="1"/>
    <xf numFmtId="0" fontId="43" fillId="18" borderId="57" xfId="4" applyNumberFormat="1" applyFont="1" applyFill="1" applyBorder="1" applyAlignment="1">
      <alignment vertical="center"/>
    </xf>
    <xf numFmtId="0" fontId="43" fillId="19" borderId="58" xfId="0" applyFont="1" applyFill="1" applyBorder="1"/>
    <xf numFmtId="0" fontId="43" fillId="18" borderId="58" xfId="0" applyFont="1" applyFill="1" applyBorder="1"/>
    <xf numFmtId="0" fontId="43" fillId="18" borderId="54" xfId="4" applyNumberFormat="1" applyFont="1" applyFill="1" applyBorder="1" applyAlignment="1">
      <alignment vertical="center"/>
    </xf>
    <xf numFmtId="0" fontId="45" fillId="0" borderId="0" xfId="0" applyFont="1" applyFill="1" applyBorder="1" applyAlignment="1" applyProtection="1">
      <alignment vertical="center"/>
    </xf>
    <xf numFmtId="0" fontId="45" fillId="0" borderId="0" xfId="0" applyFont="1" applyFill="1" applyBorder="1"/>
    <xf numFmtId="0" fontId="4" fillId="0" borderId="26" xfId="0" applyFont="1" applyBorder="1" applyAlignment="1" applyProtection="1">
      <alignment horizontal="center" vertical="center" wrapText="1"/>
      <protection locked="0"/>
    </xf>
    <xf numFmtId="0" fontId="6" fillId="4" borderId="3"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4" fillId="0" borderId="59"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protection hidden="1"/>
    </xf>
    <xf numFmtId="0" fontId="7" fillId="0" borderId="48"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50" xfId="0" applyFont="1" applyBorder="1" applyAlignment="1" applyProtection="1">
      <alignment horizontal="center" vertical="center"/>
      <protection hidden="1"/>
    </xf>
    <xf numFmtId="0" fontId="0" fillId="0" borderId="37" xfId="0"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7" fillId="0" borderId="60"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5" fillId="3" borderId="61" xfId="0" applyFont="1" applyFill="1" applyBorder="1" applyAlignment="1" applyProtection="1">
      <alignment horizontal="center" vertical="center"/>
      <protection locked="0"/>
    </xf>
    <xf numFmtId="164" fontId="5" fillId="15" borderId="1" xfId="0" applyNumberFormat="1" applyFont="1" applyFill="1" applyBorder="1" applyAlignment="1" applyProtection="1">
      <alignment horizontal="right" vertical="center" indent="1"/>
      <protection hidden="1"/>
    </xf>
    <xf numFmtId="167" fontId="5" fillId="15" borderId="3" xfId="3" applyNumberFormat="1" applyFont="1" applyFill="1" applyBorder="1" applyAlignment="1" applyProtection="1">
      <alignment horizontal="right" vertical="center" indent="1"/>
      <protection hidden="1"/>
    </xf>
    <xf numFmtId="164" fontId="5" fillId="15" borderId="5" xfId="0" applyNumberFormat="1" applyFont="1" applyFill="1" applyBorder="1" applyAlignment="1" applyProtection="1">
      <alignment horizontal="right" vertical="center" indent="1"/>
      <protection hidden="1"/>
    </xf>
    <xf numFmtId="167" fontId="5" fillId="15" borderId="7" xfId="3" applyNumberFormat="1" applyFont="1" applyFill="1" applyBorder="1" applyAlignment="1" applyProtection="1">
      <alignment horizontal="right" vertical="center" indent="1"/>
      <protection hidden="1"/>
    </xf>
    <xf numFmtId="164" fontId="5" fillId="15" borderId="8" xfId="0" applyNumberFormat="1" applyFont="1" applyFill="1" applyBorder="1" applyAlignment="1" applyProtection="1">
      <alignment horizontal="right" vertical="center" indent="1"/>
      <protection hidden="1"/>
    </xf>
    <xf numFmtId="167" fontId="5" fillId="15" borderId="10" xfId="3" applyNumberFormat="1" applyFont="1" applyFill="1" applyBorder="1" applyAlignment="1" applyProtection="1">
      <alignment horizontal="right" vertical="center" indent="1"/>
      <protection hidden="1"/>
    </xf>
    <xf numFmtId="164" fontId="5" fillId="15" borderId="13" xfId="0" applyNumberFormat="1" applyFont="1" applyFill="1" applyBorder="1" applyAlignment="1" applyProtection="1">
      <alignment horizontal="right" vertical="center" indent="1"/>
      <protection hidden="1"/>
    </xf>
    <xf numFmtId="167" fontId="5" fillId="15" borderId="15" xfId="3" applyNumberFormat="1" applyFont="1" applyFill="1" applyBorder="1" applyAlignment="1" applyProtection="1">
      <alignment horizontal="right" vertical="center" indent="1"/>
      <protection hidden="1"/>
    </xf>
    <xf numFmtId="0" fontId="27" fillId="16" borderId="31" xfId="0" applyFont="1" applyFill="1" applyBorder="1" applyAlignment="1" applyProtection="1">
      <alignment horizontal="center" vertical="center"/>
      <protection hidden="1"/>
    </xf>
    <xf numFmtId="0" fontId="27" fillId="16" borderId="26" xfId="0" applyFont="1" applyFill="1" applyBorder="1" applyAlignment="1" applyProtection="1">
      <alignment horizontal="center" vertical="center"/>
      <protection hidden="1"/>
    </xf>
    <xf numFmtId="0" fontId="14" fillId="6" borderId="31" xfId="0" applyFont="1" applyFill="1" applyBorder="1" applyAlignment="1" applyProtection="1">
      <alignment vertical="top" wrapText="1"/>
      <protection hidden="1"/>
    </xf>
    <xf numFmtId="0" fontId="14" fillId="6" borderId="26" xfId="0" applyFont="1" applyFill="1" applyBorder="1" applyAlignment="1" applyProtection="1">
      <alignment vertical="top" wrapText="1"/>
      <protection hidden="1"/>
    </xf>
    <xf numFmtId="0" fontId="29" fillId="8" borderId="27" xfId="0" applyFont="1" applyFill="1" applyBorder="1" applyAlignment="1">
      <alignment horizontal="left" vertical="center" wrapText="1" indent="1"/>
    </xf>
    <xf numFmtId="0" fontId="29" fillId="8" borderId="17" xfId="0" applyFont="1" applyFill="1" applyBorder="1" applyAlignment="1">
      <alignment horizontal="left" vertical="center" wrapText="1" indent="1"/>
    </xf>
    <xf numFmtId="0" fontId="29" fillId="8" borderId="18" xfId="0" applyFont="1" applyFill="1" applyBorder="1" applyAlignment="1">
      <alignment horizontal="left" vertical="center" wrapText="1" indent="1"/>
    </xf>
    <xf numFmtId="0" fontId="3"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165" fontId="12" fillId="6" borderId="31" xfId="1" applyNumberFormat="1" applyFont="1" applyFill="1" applyBorder="1" applyAlignment="1" applyProtection="1">
      <alignment horizontal="center" vertical="center"/>
      <protection hidden="1"/>
    </xf>
    <xf numFmtId="165" fontId="12" fillId="6" borderId="25" xfId="1" applyNumberFormat="1" applyFont="1" applyFill="1" applyBorder="1" applyAlignment="1" applyProtection="1">
      <alignment horizontal="center" vertical="center"/>
      <protection hidden="1"/>
    </xf>
    <xf numFmtId="165" fontId="12" fillId="6" borderId="26" xfId="1" applyNumberFormat="1" applyFont="1" applyFill="1" applyBorder="1" applyAlignment="1" applyProtection="1">
      <alignment horizontal="center" vertical="center"/>
      <protection hidden="1"/>
    </xf>
    <xf numFmtId="0" fontId="4" fillId="0" borderId="27"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center" vertical="center" wrapText="1"/>
      <protection hidden="1"/>
    </xf>
    <xf numFmtId="0" fontId="4" fillId="3" borderId="29" xfId="0" applyFont="1" applyFill="1" applyBorder="1" applyAlignment="1" applyProtection="1">
      <alignment horizontal="center" vertical="center" wrapText="1"/>
      <protection hidden="1"/>
    </xf>
    <xf numFmtId="0" fontId="4" fillId="4" borderId="29" xfId="0" applyFont="1" applyFill="1" applyBorder="1" applyAlignment="1" applyProtection="1">
      <alignment horizontal="center" vertical="center" wrapText="1"/>
      <protection hidden="1"/>
    </xf>
    <xf numFmtId="0" fontId="4" fillId="0" borderId="26" xfId="0" applyFont="1" applyFill="1" applyBorder="1" applyAlignment="1">
      <alignment horizontal="center" vertical="center" wrapText="1"/>
    </xf>
    <xf numFmtId="0" fontId="13" fillId="15" borderId="42" xfId="0" applyFont="1" applyFill="1" applyBorder="1" applyAlignment="1">
      <alignment horizontal="right" vertical="center" indent="1"/>
    </xf>
    <xf numFmtId="0" fontId="13" fillId="15" borderId="30" xfId="0" applyFont="1" applyFill="1" applyBorder="1" applyAlignment="1">
      <alignment horizontal="right" vertical="center" indent="1"/>
    </xf>
    <xf numFmtId="0" fontId="14" fillId="15" borderId="4" xfId="0" applyFont="1" applyFill="1" applyBorder="1" applyAlignment="1" applyProtection="1">
      <alignment horizontal="center" vertical="center"/>
    </xf>
    <xf numFmtId="0" fontId="14" fillId="15" borderId="2" xfId="0" applyFont="1" applyFill="1" applyBorder="1" applyAlignment="1" applyProtection="1">
      <alignment horizontal="center" vertical="center"/>
    </xf>
    <xf numFmtId="0" fontId="14" fillId="15" borderId="44" xfId="0" applyFont="1" applyFill="1" applyBorder="1" applyAlignment="1" applyProtection="1">
      <alignment horizontal="center" vertical="center"/>
    </xf>
    <xf numFmtId="0" fontId="14" fillId="15" borderId="11" xfId="0" applyFont="1" applyFill="1" applyBorder="1" applyAlignment="1" applyProtection="1">
      <alignment horizontal="center" vertical="center"/>
    </xf>
    <xf numFmtId="0" fontId="14" fillId="15" borderId="9" xfId="0" applyFont="1" applyFill="1" applyBorder="1" applyAlignment="1" applyProtection="1">
      <alignment horizontal="center" vertical="center"/>
    </xf>
    <xf numFmtId="0" fontId="14" fillId="15" borderId="45" xfId="0" applyFont="1" applyFill="1" applyBorder="1" applyAlignment="1" applyProtection="1">
      <alignment horizontal="center" vertical="center"/>
    </xf>
    <xf numFmtId="0" fontId="4" fillId="0" borderId="29" xfId="0" applyFont="1" applyFill="1" applyBorder="1" applyAlignment="1">
      <alignment horizontal="center" vertical="center" wrapText="1"/>
    </xf>
    <xf numFmtId="0" fontId="39" fillId="3" borderId="37" xfId="0" applyFont="1" applyFill="1" applyBorder="1" applyAlignment="1">
      <alignment horizontal="center" vertical="center" wrapText="1"/>
    </xf>
    <xf numFmtId="0" fontId="39" fillId="3" borderId="17" xfId="0" applyFont="1" applyFill="1" applyBorder="1" applyAlignment="1">
      <alignment horizontal="center" vertical="center" wrapText="1"/>
    </xf>
    <xf numFmtId="0" fontId="39" fillId="3" borderId="18" xfId="0" applyFont="1" applyFill="1" applyBorder="1" applyAlignment="1">
      <alignment horizontal="center" vertical="center" wrapText="1"/>
    </xf>
    <xf numFmtId="0" fontId="14" fillId="3" borderId="1"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0" fontId="14" fillId="3" borderId="8" xfId="0" applyFont="1" applyFill="1" applyBorder="1" applyAlignment="1" applyProtection="1">
      <alignment horizontal="center" vertical="center"/>
      <protection locked="0"/>
    </xf>
    <xf numFmtId="0" fontId="14" fillId="3" borderId="24"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39" fillId="15" borderId="29" xfId="0" applyFont="1" applyFill="1" applyBorder="1" applyAlignment="1" applyProtection="1">
      <alignment horizontal="center" vertical="center" wrapText="1"/>
      <protection hidden="1"/>
    </xf>
    <xf numFmtId="0" fontId="39" fillId="15" borderId="27" xfId="0" applyFont="1" applyFill="1" applyBorder="1" applyAlignment="1" applyProtection="1">
      <alignment horizontal="center" vertical="center" wrapText="1"/>
      <protection hidden="1"/>
    </xf>
    <xf numFmtId="0" fontId="10" fillId="0" borderId="29" xfId="0" applyFont="1" applyFill="1" applyBorder="1" applyAlignment="1" applyProtection="1">
      <alignment horizontal="center" vertical="center" wrapText="1"/>
      <protection hidden="1"/>
    </xf>
    <xf numFmtId="0" fontId="39" fillId="15" borderId="31" xfId="0" applyFont="1" applyFill="1" applyBorder="1" applyAlignment="1" applyProtection="1">
      <alignment horizontal="center" vertical="center" wrapText="1"/>
      <protection hidden="1"/>
    </xf>
    <xf numFmtId="0" fontId="39" fillId="15" borderId="19" xfId="0" applyFont="1" applyFill="1" applyBorder="1" applyAlignment="1" applyProtection="1">
      <alignment horizontal="center" vertical="center" wrapText="1"/>
      <protection hidden="1"/>
    </xf>
    <xf numFmtId="0" fontId="4" fillId="5" borderId="31" xfId="0" applyFont="1" applyFill="1" applyBorder="1" applyAlignment="1" applyProtection="1">
      <alignment horizontal="center" vertical="center"/>
      <protection hidden="1"/>
    </xf>
    <xf numFmtId="0" fontId="4" fillId="5" borderId="25" xfId="0" applyFont="1" applyFill="1" applyBorder="1" applyAlignment="1" applyProtection="1">
      <alignment horizontal="center" vertical="center"/>
      <protection hidden="1"/>
    </xf>
    <xf numFmtId="0" fontId="1" fillId="9" borderId="19" xfId="0" applyFont="1" applyFill="1" applyBorder="1" applyAlignment="1">
      <alignment horizontal="left" vertical="center" wrapText="1"/>
    </xf>
    <xf numFmtId="0" fontId="5" fillId="9" borderId="20" xfId="0" applyFont="1" applyFill="1" applyBorder="1" applyAlignment="1">
      <alignment horizontal="left" vertical="center" wrapText="1"/>
    </xf>
    <xf numFmtId="0" fontId="5" fillId="9" borderId="21" xfId="0" applyFont="1" applyFill="1" applyBorder="1" applyAlignment="1">
      <alignment horizontal="left" vertical="center" wrapText="1"/>
    </xf>
    <xf numFmtId="0" fontId="5" fillId="9" borderId="37" xfId="0" applyFont="1" applyFill="1" applyBorder="1" applyAlignment="1">
      <alignment horizontal="left" vertical="center" wrapText="1"/>
    </xf>
    <xf numFmtId="0" fontId="5" fillId="9" borderId="0" xfId="0" applyFont="1" applyFill="1" applyBorder="1" applyAlignment="1">
      <alignment horizontal="left" vertical="center" wrapText="1"/>
    </xf>
    <xf numFmtId="0" fontId="5" fillId="9" borderId="38" xfId="0" applyFont="1" applyFill="1" applyBorder="1" applyAlignment="1">
      <alignment horizontal="left" vertical="center" wrapText="1"/>
    </xf>
    <xf numFmtId="0" fontId="5" fillId="9" borderId="28" xfId="0" applyFont="1" applyFill="1" applyBorder="1" applyAlignment="1">
      <alignment horizontal="left" vertical="center" wrapText="1"/>
    </xf>
    <xf numFmtId="0" fontId="5" fillId="9" borderId="16" xfId="0" applyFont="1" applyFill="1" applyBorder="1" applyAlignment="1">
      <alignment horizontal="left" vertical="center" wrapText="1"/>
    </xf>
    <xf numFmtId="0" fontId="5" fillId="9" borderId="39" xfId="0" applyFont="1" applyFill="1" applyBorder="1" applyAlignment="1">
      <alignment horizontal="left" vertical="center" wrapText="1"/>
    </xf>
    <xf numFmtId="0" fontId="16" fillId="5" borderId="28" xfId="0" applyFont="1" applyFill="1" applyBorder="1" applyAlignment="1" applyProtection="1">
      <alignment horizontal="right" vertical="center" wrapText="1" indent="1"/>
      <protection hidden="1"/>
    </xf>
    <xf numFmtId="0" fontId="16" fillId="5" borderId="16" xfId="0" applyFont="1" applyFill="1" applyBorder="1" applyAlignment="1" applyProtection="1">
      <alignment horizontal="right" vertical="center" wrapText="1" indent="1"/>
      <protection hidden="1"/>
    </xf>
    <xf numFmtId="0" fontId="16" fillId="5" borderId="39" xfId="0" applyFont="1" applyFill="1" applyBorder="1" applyAlignment="1" applyProtection="1">
      <alignment horizontal="right" vertical="center" wrapText="1" indent="1"/>
      <protection hidden="1"/>
    </xf>
    <xf numFmtId="0" fontId="15" fillId="5" borderId="23" xfId="0" applyFont="1" applyFill="1" applyBorder="1" applyAlignment="1" applyProtection="1">
      <alignment horizontal="left" vertical="center" wrapText="1" indent="1"/>
      <protection hidden="1"/>
    </xf>
    <xf numFmtId="0" fontId="15" fillId="5" borderId="24" xfId="0" applyFont="1" applyFill="1" applyBorder="1" applyAlignment="1" applyProtection="1">
      <alignment horizontal="left" vertical="center" wrapText="1" indent="1"/>
      <protection hidden="1"/>
    </xf>
    <xf numFmtId="0" fontId="16" fillId="5" borderId="19" xfId="0" applyFont="1" applyFill="1" applyBorder="1" applyAlignment="1" applyProtection="1">
      <alignment horizontal="right" vertical="center" wrapText="1" indent="1"/>
      <protection hidden="1"/>
    </xf>
    <xf numFmtId="0" fontId="16" fillId="5" borderId="20" xfId="0" applyFont="1" applyFill="1" applyBorder="1" applyAlignment="1" applyProtection="1">
      <alignment horizontal="right" vertical="center" wrapText="1" indent="1"/>
      <protection hidden="1"/>
    </xf>
    <xf numFmtId="0" fontId="16" fillId="5" borderId="21" xfId="0" applyFont="1" applyFill="1" applyBorder="1" applyAlignment="1" applyProtection="1">
      <alignment horizontal="right" vertical="center" wrapText="1" indent="1"/>
      <protection hidden="1"/>
    </xf>
    <xf numFmtId="0" fontId="37" fillId="0" borderId="0" xfId="0" applyFont="1" applyFill="1" applyBorder="1" applyAlignment="1" applyProtection="1">
      <alignment horizontal="right" vertical="center" wrapText="1" indent="1"/>
      <protection hidden="1"/>
    </xf>
    <xf numFmtId="0" fontId="37" fillId="0" borderId="38" xfId="0" applyFont="1" applyFill="1" applyBorder="1" applyAlignment="1" applyProtection="1">
      <alignment horizontal="right" vertical="center" wrapText="1" indent="1"/>
      <protection hidden="1"/>
    </xf>
    <xf numFmtId="0" fontId="1" fillId="10" borderId="20" xfId="0" applyFont="1" applyFill="1" applyBorder="1" applyAlignment="1" applyProtection="1">
      <alignment horizontal="right" vertical="center" wrapText="1" indent="2"/>
      <protection hidden="1"/>
    </xf>
    <xf numFmtId="0" fontId="1" fillId="10" borderId="20" xfId="0" applyFont="1" applyFill="1" applyBorder="1" applyAlignment="1" applyProtection="1">
      <alignment horizontal="right" vertical="center" indent="2"/>
      <protection hidden="1"/>
    </xf>
    <xf numFmtId="0" fontId="1" fillId="10" borderId="21" xfId="0" applyFont="1" applyFill="1" applyBorder="1" applyAlignment="1" applyProtection="1">
      <alignment horizontal="right" vertical="center" indent="2"/>
      <protection hidden="1"/>
    </xf>
    <xf numFmtId="0" fontId="10" fillId="5" borderId="29" xfId="0" applyFont="1" applyFill="1" applyBorder="1" applyAlignment="1" applyProtection="1">
      <alignment horizontal="center" vertical="center" wrapText="1"/>
      <protection hidden="1"/>
    </xf>
    <xf numFmtId="0" fontId="14" fillId="5" borderId="22" xfId="0" applyFont="1" applyFill="1" applyBorder="1" applyAlignment="1" applyProtection="1">
      <alignment horizontal="center" vertical="center" wrapText="1"/>
      <protection hidden="1"/>
    </xf>
    <xf numFmtId="0" fontId="9" fillId="5" borderId="37" xfId="0" applyFont="1" applyFill="1" applyBorder="1" applyAlignment="1" applyProtection="1">
      <alignment vertical="center" wrapText="1"/>
      <protection hidden="1"/>
    </xf>
    <xf numFmtId="0" fontId="9" fillId="5" borderId="0" xfId="0" applyFont="1" applyFill="1" applyBorder="1" applyAlignment="1" applyProtection="1">
      <alignment vertical="center" wrapText="1"/>
      <protection hidden="1"/>
    </xf>
    <xf numFmtId="0" fontId="4" fillId="5" borderId="37" xfId="0" applyFont="1" applyFill="1" applyBorder="1" applyAlignment="1" applyProtection="1">
      <alignment horizontal="left" vertical="center" indent="2"/>
      <protection hidden="1"/>
    </xf>
    <xf numFmtId="0" fontId="4" fillId="5" borderId="0" xfId="0" applyFont="1" applyFill="1" applyBorder="1" applyAlignment="1" applyProtection="1">
      <alignment horizontal="left" vertical="center" indent="2"/>
      <protection hidden="1"/>
    </xf>
    <xf numFmtId="0" fontId="4" fillId="5" borderId="28" xfId="0" applyFont="1" applyFill="1" applyBorder="1" applyAlignment="1" applyProtection="1">
      <alignment horizontal="left" vertical="center" indent="2"/>
      <protection hidden="1"/>
    </xf>
    <xf numFmtId="0" fontId="4" fillId="5" borderId="16" xfId="0" applyFont="1" applyFill="1" applyBorder="1" applyAlignment="1" applyProtection="1">
      <alignment horizontal="left" vertical="center" indent="2"/>
      <protection hidden="1"/>
    </xf>
    <xf numFmtId="0" fontId="5" fillId="6" borderId="19" xfId="0" applyFont="1" applyFill="1" applyBorder="1" applyAlignment="1" applyProtection="1">
      <alignment horizontal="center" vertical="center" wrapText="1"/>
      <protection hidden="1"/>
    </xf>
    <xf numFmtId="0" fontId="1" fillId="6" borderId="20" xfId="0" applyFont="1" applyFill="1" applyBorder="1" applyAlignment="1" applyProtection="1">
      <alignment horizontal="center" vertical="center" wrapText="1"/>
      <protection hidden="1"/>
    </xf>
    <xf numFmtId="0" fontId="1" fillId="6" borderId="21" xfId="0" applyFont="1" applyFill="1" applyBorder="1" applyAlignment="1" applyProtection="1">
      <alignment horizontal="center" vertical="center" wrapText="1"/>
      <protection hidden="1"/>
    </xf>
    <xf numFmtId="0" fontId="1" fillId="6" borderId="28" xfId="0" applyFont="1" applyFill="1" applyBorder="1" applyAlignment="1" applyProtection="1">
      <alignment horizontal="center" vertical="center" wrapText="1"/>
      <protection hidden="1"/>
    </xf>
    <xf numFmtId="0" fontId="1" fillId="6" borderId="16" xfId="0" applyFont="1" applyFill="1" applyBorder="1" applyAlignment="1" applyProtection="1">
      <alignment horizontal="center" vertical="center" wrapText="1"/>
      <protection hidden="1"/>
    </xf>
    <xf numFmtId="0" fontId="1" fillId="6" borderId="39" xfId="0" applyFont="1" applyFill="1" applyBorder="1" applyAlignment="1" applyProtection="1">
      <alignment horizontal="center" vertical="center" wrapText="1"/>
      <protection hidden="1"/>
    </xf>
    <xf numFmtId="0" fontId="10" fillId="6" borderId="31" xfId="0" applyFont="1" applyFill="1" applyBorder="1" applyAlignment="1" applyProtection="1">
      <alignment horizontal="center" vertical="center" wrapText="1"/>
      <protection hidden="1"/>
    </xf>
    <xf numFmtId="0" fontId="10" fillId="6" borderId="26" xfId="0" applyFont="1" applyFill="1" applyBorder="1" applyAlignment="1" applyProtection="1">
      <alignment horizontal="center" vertical="center" wrapText="1"/>
      <protection hidden="1"/>
    </xf>
    <xf numFmtId="0" fontId="25" fillId="7" borderId="31" xfId="0" applyFont="1" applyFill="1" applyBorder="1" applyAlignment="1" applyProtection="1">
      <alignment horizontal="center" vertical="center"/>
      <protection hidden="1"/>
    </xf>
    <xf numFmtId="0" fontId="25" fillId="7" borderId="26" xfId="0" applyFont="1" applyFill="1" applyBorder="1" applyAlignment="1" applyProtection="1">
      <alignment horizontal="center" vertical="center"/>
      <protection hidden="1"/>
    </xf>
  </cellXfs>
  <cellStyles count="5">
    <cellStyle name="Comma" xfId="3" builtinId="3"/>
    <cellStyle name="Currency" xfId="1" builtinId="4"/>
    <cellStyle name="Hyperlink" xfId="2" builtinId="8"/>
    <cellStyle name="Normal" xfId="0" builtinId="0"/>
    <cellStyle name="Normal 2" xfId="4"/>
  </cellStyles>
  <dxfs count="102">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0"/>
        </top>
        <bottom/>
        <vertical/>
        <horizontal/>
      </border>
    </dxf>
    <dxf>
      <font>
        <b/>
        <i val="0"/>
        <strike val="0"/>
        <condense val="0"/>
        <extend val="0"/>
        <outline val="0"/>
        <shadow val="0"/>
        <u val="none"/>
        <vertAlign val="baseline"/>
        <sz val="12"/>
        <color theme="0"/>
        <name val="Calibri"/>
        <scheme val="minor"/>
      </font>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hair">
          <color indexed="64"/>
        </left>
        <right/>
        <top style="hair">
          <color indexed="64"/>
        </top>
        <bottom style="hair">
          <color indexed="64"/>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right" vertical="top" textRotation="0" wrapText="0" indent="1" justifyLastLine="0" shrinkToFit="0" readingOrder="0"/>
      <border diagonalUp="0" diagonalDown="0" outline="0">
        <left/>
        <right style="hair">
          <color indexed="64"/>
        </right>
        <top style="hair">
          <color indexed="64"/>
        </top>
        <bottom style="hair">
          <color indexed="64"/>
        </bottom>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8"/>
        <color auto="1"/>
        <name val="Calibri"/>
        <scheme val="minor"/>
      </font>
      <fill>
        <patternFill patternType="none">
          <fgColor indexed="64"/>
          <bgColor auto="1"/>
        </patternFill>
      </fill>
      <alignment horizontal="center" vertical="bottom" textRotation="0" wrapText="0" indent="0" justifyLastLine="0" shrinkToFit="0" readingOrder="0"/>
    </dxf>
  </dxfs>
  <tableStyles count="0" defaultTableStyle="TableStyleMedium9" defaultPivotStyle="PivotStyleLight16"/>
  <colors>
    <mruColors>
      <color rgb="FFFFFFFF"/>
      <color rgb="FFFFCC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323850</xdr:colOff>
      <xdr:row>2</xdr:row>
      <xdr:rowOff>228600</xdr:rowOff>
    </xdr:from>
    <xdr:to>
      <xdr:col>14</xdr:col>
      <xdr:colOff>342900</xdr:colOff>
      <xdr:row>14</xdr:row>
      <xdr:rowOff>9525</xdr:rowOff>
    </xdr:to>
    <xdr:sp macro="" textlink="">
      <xdr:nvSpPr>
        <xdr:cNvPr id="5" name="Text Box 2"/>
        <xdr:cNvSpPr txBox="1">
          <a:spLocks noChangeArrowheads="1"/>
        </xdr:cNvSpPr>
      </xdr:nvSpPr>
      <xdr:spPr bwMode="auto">
        <a:xfrm>
          <a:off x="6677025" y="885825"/>
          <a:ext cx="6115050" cy="2266950"/>
        </a:xfrm>
        <a:prstGeom prst="rect">
          <a:avLst/>
        </a:prstGeom>
        <a:solidFill>
          <a:srgbClr val="FFCC99"/>
        </a:solidFill>
        <a:ln w="9525">
          <a:solidFill>
            <a:srgbClr val="000000"/>
          </a:solidFill>
          <a:miter lim="800000"/>
          <a:headEnd/>
          <a:tailEnd/>
        </a:ln>
      </xdr:spPr>
      <xdr:txBody>
        <a:bodyPr vertOverflow="clip" wrap="square" lIns="54864" tIns="41148" rIns="0" bIns="0" anchor="t" upright="1"/>
        <a:lstStyle/>
        <a:p>
          <a:pPr algn="l" rtl="0">
            <a:defRPr sz="1000"/>
          </a:pPr>
          <a:r>
            <a:rPr lang="en-US" sz="2400" b="1" i="0" strike="noStrike">
              <a:solidFill>
                <a:srgbClr val="000000"/>
              </a:solidFill>
              <a:latin typeface="Arial"/>
              <a:cs typeface="Arial"/>
            </a:rPr>
            <a:t>NOTE: </a:t>
          </a:r>
          <a:endParaRPr lang="en-US" sz="2400" b="0" i="0" strike="noStrike">
            <a:solidFill>
              <a:srgbClr val="000000"/>
            </a:solidFill>
            <a:latin typeface="Arial"/>
            <a:cs typeface="Arial"/>
          </a:endParaRPr>
        </a:p>
        <a:p>
          <a:pPr algn="l" rtl="0">
            <a:defRPr sz="1000"/>
          </a:pPr>
          <a:r>
            <a:rPr lang="en-US" sz="1800" b="0" i="0" strike="noStrike">
              <a:solidFill>
                <a:srgbClr val="000000"/>
              </a:solidFill>
              <a:latin typeface="Arial"/>
              <a:cs typeface="Arial"/>
            </a:rPr>
            <a:t>The company</a:t>
          </a:r>
          <a:r>
            <a:rPr lang="en-US" sz="1800" b="0" i="0" strike="noStrike" baseline="0">
              <a:solidFill>
                <a:srgbClr val="000000"/>
              </a:solidFill>
              <a:latin typeface="Arial"/>
              <a:cs typeface="Arial"/>
            </a:rPr>
            <a:t> information provided here will be published online and in our hard-copy reports.</a:t>
          </a:r>
          <a:endParaRPr lang="en-US" sz="1800" b="0" i="0" strike="noStrike">
            <a:solidFill>
              <a:srgbClr val="000000"/>
            </a:solidFill>
            <a:latin typeface="Arial"/>
            <a:cs typeface="Arial"/>
          </a:endParaRPr>
        </a:p>
        <a:p>
          <a:pPr algn="l" rtl="0">
            <a:defRPr sz="1000"/>
          </a:pPr>
          <a:endParaRPr lang="en-US" sz="1800" b="0" i="0" strike="noStrike">
            <a:solidFill>
              <a:srgbClr val="000000"/>
            </a:solidFill>
            <a:latin typeface="Arial"/>
            <a:cs typeface="Arial"/>
          </a:endParaRPr>
        </a:p>
        <a:p>
          <a:pPr algn="l" rtl="0">
            <a:defRPr sz="1000"/>
          </a:pPr>
          <a:r>
            <a:rPr lang="en-US" sz="1800" b="0" i="0" strike="noStrike">
              <a:solidFill>
                <a:srgbClr val="000000"/>
              </a:solidFill>
              <a:latin typeface="Arial"/>
              <a:cs typeface="Arial"/>
            </a:rPr>
            <a:t>Use this file for ONE BRAND NAME only. To submit additional brands, use a copy of this file.</a:t>
          </a:r>
        </a:p>
      </xdr:txBody>
    </xdr:sp>
    <xdr:clientData/>
  </xdr:twoCellAnchor>
  <xdr:twoCellAnchor editAs="oneCell">
    <xdr:from>
      <xdr:col>0</xdr:col>
      <xdr:colOff>0</xdr:colOff>
      <xdr:row>1</xdr:row>
      <xdr:rowOff>123825</xdr:rowOff>
    </xdr:from>
    <xdr:to>
      <xdr:col>0</xdr:col>
      <xdr:colOff>1264971</xdr:colOff>
      <xdr:row>29</xdr:row>
      <xdr:rowOff>66675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19125"/>
          <a:ext cx="1264971" cy="3762375"/>
        </a:xfrm>
        <a:prstGeom prst="rect">
          <a:avLst/>
        </a:prstGeom>
      </xdr:spPr>
    </xdr:pic>
    <xdr:clientData/>
  </xdr:twoCellAnchor>
  <xdr:twoCellAnchor editAs="oneCell">
    <xdr:from>
      <xdr:col>1</xdr:col>
      <xdr:colOff>257176</xdr:colOff>
      <xdr:row>30</xdr:row>
      <xdr:rowOff>19050</xdr:rowOff>
    </xdr:from>
    <xdr:to>
      <xdr:col>3</xdr:col>
      <xdr:colOff>228601</xdr:colOff>
      <xdr:row>46</xdr:row>
      <xdr:rowOff>7497</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33526" y="4495800"/>
          <a:ext cx="4229100" cy="25792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0</xdr:rowOff>
    </xdr:from>
    <xdr:to>
      <xdr:col>4</xdr:col>
      <xdr:colOff>2181225</xdr:colOff>
      <xdr:row>6</xdr:row>
      <xdr:rowOff>171450</xdr:rowOff>
    </xdr:to>
    <xdr:sp macro="" textlink="">
      <xdr:nvSpPr>
        <xdr:cNvPr id="3" name="Text Box 8"/>
        <xdr:cNvSpPr txBox="1">
          <a:spLocks noChangeArrowheads="1"/>
        </xdr:cNvSpPr>
      </xdr:nvSpPr>
      <xdr:spPr bwMode="auto">
        <a:xfrm>
          <a:off x="28575" y="0"/>
          <a:ext cx="7391400" cy="1257300"/>
        </a:xfrm>
        <a:prstGeom prst="rect">
          <a:avLst/>
        </a:prstGeom>
        <a:solidFill>
          <a:srgbClr val="FFCC99"/>
        </a:solidFill>
        <a:ln w="9525">
          <a:solidFill>
            <a:srgbClr val="000000"/>
          </a:solidFill>
          <a:miter lim="800000"/>
          <a:headEnd/>
          <a:tailEnd/>
        </a:ln>
      </xdr:spPr>
      <xdr:txBody>
        <a:bodyPr vertOverflow="clip" wrap="square" lIns="54864" tIns="41148" rIns="0" bIns="0" anchor="t" upright="1"/>
        <a:lstStyle/>
        <a:p>
          <a:pPr algn="l" rtl="0">
            <a:defRPr sz="1000"/>
          </a:pPr>
          <a:r>
            <a:rPr lang="en-US" sz="2400" b="1" i="0" strike="noStrike">
              <a:solidFill>
                <a:srgbClr val="000000"/>
              </a:solidFill>
              <a:latin typeface="Arial"/>
              <a:cs typeface="Arial"/>
            </a:rPr>
            <a:t>NOTE: </a:t>
          </a:r>
          <a:endParaRPr lang="en-US" sz="2400" b="0" i="0" strike="noStrike">
            <a:solidFill>
              <a:srgbClr val="000000"/>
            </a:solidFill>
            <a:latin typeface="Arial"/>
            <a:cs typeface="Arial"/>
          </a:endParaRPr>
        </a:p>
        <a:p>
          <a:pPr algn="l" rtl="0">
            <a:defRPr sz="1000"/>
          </a:pPr>
          <a:r>
            <a:rPr lang="en-US" sz="1800" b="0" i="0" strike="noStrike">
              <a:solidFill>
                <a:srgbClr val="000000"/>
              </a:solidFill>
              <a:latin typeface="Arial"/>
              <a:cs typeface="Arial"/>
            </a:rPr>
            <a:t>This sheet is for information only. There is nothing to enter on this form. Please use these abbreviations for the trait and treatment columns of the Corn Application worksheet.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247650</xdr:colOff>
      <xdr:row>9</xdr:row>
      <xdr:rowOff>209550</xdr:rowOff>
    </xdr:from>
    <xdr:to>
      <xdr:col>19</xdr:col>
      <xdr:colOff>266700</xdr:colOff>
      <xdr:row>27</xdr:row>
      <xdr:rowOff>76200</xdr:rowOff>
    </xdr:to>
    <xdr:sp macro="" textlink="">
      <xdr:nvSpPr>
        <xdr:cNvPr id="15364" name="Text Box 4"/>
        <xdr:cNvSpPr txBox="1">
          <a:spLocks noChangeArrowheads="1"/>
        </xdr:cNvSpPr>
      </xdr:nvSpPr>
      <xdr:spPr bwMode="auto">
        <a:xfrm>
          <a:off x="6896100" y="1962150"/>
          <a:ext cx="4895850" cy="4324350"/>
        </a:xfrm>
        <a:prstGeom prst="rect">
          <a:avLst/>
        </a:prstGeom>
        <a:solidFill>
          <a:srgbClr val="FFCC99"/>
        </a:solidFill>
        <a:ln w="9525">
          <a:solidFill>
            <a:srgbClr val="000000"/>
          </a:solidFill>
          <a:miter lim="800000"/>
          <a:headEnd/>
          <a:tailEnd/>
        </a:ln>
      </xdr:spPr>
      <xdr:txBody>
        <a:bodyPr vertOverflow="clip" wrap="square" lIns="54864" tIns="41148" rIns="0" bIns="0" anchor="t" upright="1"/>
        <a:lstStyle/>
        <a:p>
          <a:pPr algn="l" rtl="0">
            <a:defRPr sz="1000"/>
          </a:pPr>
          <a:r>
            <a:rPr lang="en-US" sz="2400" b="1" i="0" strike="noStrike">
              <a:solidFill>
                <a:srgbClr val="000000"/>
              </a:solidFill>
              <a:latin typeface="Arial"/>
              <a:cs typeface="Arial"/>
            </a:rPr>
            <a:t>NOTES: </a:t>
          </a:r>
          <a:endParaRPr lang="en-US" sz="2400" b="0" i="0" strike="noStrike">
            <a:solidFill>
              <a:srgbClr val="000000"/>
            </a:solidFill>
            <a:latin typeface="Arial"/>
            <a:cs typeface="Arial"/>
          </a:endParaRPr>
        </a:p>
        <a:p>
          <a:pPr algn="l" rtl="0">
            <a:defRPr sz="1000"/>
          </a:pPr>
          <a:r>
            <a:rPr lang="en-US" sz="1800" b="0" i="0" strike="noStrike">
              <a:solidFill>
                <a:srgbClr val="000000"/>
              </a:solidFill>
              <a:latin typeface="Arial"/>
              <a:cs typeface="Arial"/>
            </a:rPr>
            <a:t>The green cells are the only editable cells on this worksheet. All other information is derived from the Applicant Information and Corn Application worksheets.</a:t>
          </a:r>
        </a:p>
        <a:p>
          <a:pPr algn="l" rtl="0">
            <a:defRPr sz="1000"/>
          </a:pPr>
          <a:endParaRPr lang="en-US" sz="1800" b="0" i="0" strike="noStrike">
            <a:solidFill>
              <a:srgbClr val="000000"/>
            </a:solidFill>
            <a:latin typeface="Arial"/>
            <a:cs typeface="Arial"/>
          </a:endParaRPr>
        </a:p>
        <a:p>
          <a:pPr algn="l" rtl="0">
            <a:defRPr sz="1000"/>
          </a:pPr>
          <a:r>
            <a:rPr lang="en-US" sz="1800" b="0" i="0" strike="noStrike">
              <a:solidFill>
                <a:srgbClr val="000000"/>
              </a:solidFill>
              <a:latin typeface="Arial"/>
              <a:cs typeface="Arial"/>
            </a:rPr>
            <a:t>Please send a copy of this invoice with your seed shipment.</a:t>
          </a:r>
        </a:p>
        <a:p>
          <a:pPr algn="l" rtl="0">
            <a:defRPr sz="1000"/>
          </a:pPr>
          <a:endParaRPr lang="en-US" sz="1800" b="0" i="0" strike="noStrike">
            <a:solidFill>
              <a:srgbClr val="000000"/>
            </a:solidFill>
            <a:latin typeface="Arial"/>
            <a:cs typeface="Arial"/>
          </a:endParaRPr>
        </a:p>
        <a:p>
          <a:pPr algn="l" rtl="0">
            <a:defRPr sz="1000"/>
          </a:pPr>
          <a:r>
            <a:rPr lang="en-US" sz="1800" b="0" i="0" strike="noStrike">
              <a:solidFill>
                <a:srgbClr val="000000"/>
              </a:solidFill>
              <a:latin typeface="Arial"/>
              <a:cs typeface="Arial"/>
            </a:rPr>
            <a:t>For partial shipments, please use the green column to mark which of the entries are included in the shipment.</a:t>
          </a:r>
        </a:p>
        <a:p>
          <a:pPr algn="l" rtl="0">
            <a:defRPr sz="1000"/>
          </a:pPr>
          <a:endParaRPr lang="en-US" sz="1800" b="0" i="0" strike="noStrike">
            <a:solidFill>
              <a:srgbClr val="000000"/>
            </a:solidFill>
            <a:latin typeface="Arial"/>
            <a:cs typeface="Arial"/>
          </a:endParaRPr>
        </a:p>
        <a:p>
          <a:pPr algn="l" rtl="0">
            <a:defRPr sz="1000"/>
          </a:pPr>
          <a:r>
            <a:rPr lang="en-US" sz="1800" b="0" i="0" strike="noStrike">
              <a:solidFill>
                <a:srgbClr val="000000"/>
              </a:solidFill>
              <a:latin typeface="Arial"/>
              <a:cs typeface="Arial"/>
            </a:rPr>
            <a:t>For seed quantity</a:t>
          </a:r>
          <a:r>
            <a:rPr lang="en-US" sz="1800" b="0" i="0" strike="noStrike" baseline="0">
              <a:solidFill>
                <a:srgbClr val="000000"/>
              </a:solidFill>
              <a:latin typeface="Arial"/>
              <a:cs typeface="Arial"/>
            </a:rPr>
            <a:t> to be shipped--use either the weight or the count column.</a:t>
          </a:r>
          <a:endParaRPr lang="en-US" sz="18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333375</xdr:colOff>
      <xdr:row>0</xdr:row>
      <xdr:rowOff>609600</xdr:rowOff>
    </xdr:from>
    <xdr:to>
      <xdr:col>14</xdr:col>
      <xdr:colOff>352425</xdr:colOff>
      <xdr:row>10</xdr:row>
      <xdr:rowOff>76200</xdr:rowOff>
    </xdr:to>
    <xdr:sp macro="" textlink="">
      <xdr:nvSpPr>
        <xdr:cNvPr id="3" name="Text Box 2"/>
        <xdr:cNvSpPr txBox="1">
          <a:spLocks noChangeArrowheads="1"/>
        </xdr:cNvSpPr>
      </xdr:nvSpPr>
      <xdr:spPr bwMode="auto">
        <a:xfrm>
          <a:off x="6553200" y="609600"/>
          <a:ext cx="4895850" cy="1714500"/>
        </a:xfrm>
        <a:prstGeom prst="rect">
          <a:avLst/>
        </a:prstGeom>
        <a:solidFill>
          <a:srgbClr val="FFCC99"/>
        </a:solidFill>
        <a:ln w="9525">
          <a:solidFill>
            <a:srgbClr val="000000"/>
          </a:solidFill>
          <a:miter lim="800000"/>
          <a:headEnd/>
          <a:tailEnd/>
        </a:ln>
      </xdr:spPr>
      <xdr:txBody>
        <a:bodyPr vertOverflow="clip" wrap="square" lIns="54864" tIns="41148" rIns="0" bIns="0" anchor="t" upright="1"/>
        <a:lstStyle/>
        <a:p>
          <a:pPr algn="l" rtl="0">
            <a:defRPr sz="1000"/>
          </a:pPr>
          <a:r>
            <a:rPr lang="en-US" sz="2400" b="1" i="0" strike="noStrike">
              <a:solidFill>
                <a:srgbClr val="000000"/>
              </a:solidFill>
              <a:latin typeface="Arial"/>
              <a:cs typeface="Arial"/>
            </a:rPr>
            <a:t>NOTE: </a:t>
          </a:r>
          <a:endParaRPr lang="en-US" sz="2400" b="0" i="0" strike="noStrike">
            <a:solidFill>
              <a:srgbClr val="000000"/>
            </a:solidFill>
            <a:latin typeface="Arial"/>
            <a:cs typeface="Arial"/>
          </a:endParaRPr>
        </a:p>
        <a:p>
          <a:pPr algn="l" rtl="0">
            <a:defRPr sz="1000"/>
          </a:pPr>
          <a:r>
            <a:rPr lang="en-US" sz="1800" b="0" i="0" strike="noStrike">
              <a:solidFill>
                <a:srgbClr val="000000"/>
              </a:solidFill>
              <a:latin typeface="Arial"/>
              <a:cs typeface="Arial"/>
            </a:rPr>
            <a:t>The green cells are the only editable cells on this worksheet. All other information is derived from the Applicant Information and</a:t>
          </a:r>
          <a:r>
            <a:rPr lang="en-US" sz="1800" b="0" i="0" strike="noStrike" baseline="0">
              <a:solidFill>
                <a:srgbClr val="000000"/>
              </a:solidFill>
              <a:latin typeface="Arial"/>
              <a:cs typeface="Arial"/>
            </a:rPr>
            <a:t> Corn</a:t>
          </a:r>
          <a:r>
            <a:rPr lang="en-US" sz="1800" b="0" i="0" strike="noStrike">
              <a:solidFill>
                <a:srgbClr val="000000"/>
              </a:solidFill>
              <a:latin typeface="Arial"/>
              <a:cs typeface="Arial"/>
            </a:rPr>
            <a:t> Application worksheets.</a:t>
          </a:r>
        </a:p>
      </xdr:txBody>
    </xdr:sp>
    <xdr:clientData/>
  </xdr:twoCellAnchor>
  <xdr:twoCellAnchor>
    <xdr:from>
      <xdr:col>6</xdr:col>
      <xdr:colOff>495299</xdr:colOff>
      <xdr:row>20</xdr:row>
      <xdr:rowOff>66675</xdr:rowOff>
    </xdr:from>
    <xdr:to>
      <xdr:col>12</xdr:col>
      <xdr:colOff>161924</xdr:colOff>
      <xdr:row>22</xdr:row>
      <xdr:rowOff>142875</xdr:rowOff>
    </xdr:to>
    <xdr:sp macro="" textlink="">
      <xdr:nvSpPr>
        <xdr:cNvPr id="4" name="Text Box 2"/>
        <xdr:cNvSpPr txBox="1">
          <a:spLocks noChangeArrowheads="1"/>
        </xdr:cNvSpPr>
      </xdr:nvSpPr>
      <xdr:spPr bwMode="auto">
        <a:xfrm>
          <a:off x="6715124" y="4219575"/>
          <a:ext cx="3324225" cy="1219200"/>
        </a:xfrm>
        <a:prstGeom prst="rect">
          <a:avLst/>
        </a:prstGeom>
        <a:solidFill>
          <a:srgbClr val="FFCC99"/>
        </a:solidFill>
        <a:ln w="9525">
          <a:solidFill>
            <a:srgbClr val="000000"/>
          </a:solidFill>
          <a:miter lim="800000"/>
          <a:headEnd/>
          <a:tailEnd/>
        </a:ln>
      </xdr:spPr>
      <xdr:txBody>
        <a:bodyPr vertOverflow="clip" wrap="square" lIns="54864" tIns="41148" rIns="0" bIns="0" anchor="ctr" upright="1"/>
        <a:lstStyle/>
        <a:p>
          <a:pPr algn="l" rtl="0">
            <a:defRPr sz="1000"/>
          </a:pPr>
          <a:r>
            <a:rPr lang="en-US" sz="1800" b="1" i="0" strike="noStrike">
              <a:solidFill>
                <a:srgbClr val="000000"/>
              </a:solidFill>
              <a:latin typeface="Arial"/>
              <a:cs typeface="Arial"/>
            </a:rPr>
            <a:t>Please send a copy of this invoice with your payment.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13</xdr:row>
      <xdr:rowOff>85725</xdr:rowOff>
    </xdr:from>
    <xdr:to>
      <xdr:col>1</xdr:col>
      <xdr:colOff>3352800</xdr:colOff>
      <xdr:row>34</xdr:row>
      <xdr:rowOff>152400</xdr:rowOff>
    </xdr:to>
    <xdr:sp macro="" textlink="">
      <xdr:nvSpPr>
        <xdr:cNvPr id="13313" name="Text Box 1"/>
        <xdr:cNvSpPr txBox="1">
          <a:spLocks noChangeArrowheads="1"/>
        </xdr:cNvSpPr>
      </xdr:nvSpPr>
      <xdr:spPr bwMode="auto">
        <a:xfrm>
          <a:off x="57150" y="4410075"/>
          <a:ext cx="6353175" cy="3467100"/>
        </a:xfrm>
        <a:prstGeom prst="rect">
          <a:avLst/>
        </a:prstGeom>
        <a:solidFill>
          <a:srgbClr val="FFCC99"/>
        </a:solidFill>
        <a:ln w="9525">
          <a:solidFill>
            <a:srgbClr val="000000"/>
          </a:solidFill>
          <a:miter lim="800000"/>
          <a:headEnd/>
          <a:tailEnd/>
        </a:ln>
      </xdr:spPr>
      <xdr:txBody>
        <a:bodyPr vertOverflow="clip" wrap="square" lIns="54864" tIns="41148" rIns="0" bIns="0" anchor="t" upright="1"/>
        <a:lstStyle/>
        <a:p>
          <a:pPr algn="l" rtl="0">
            <a:defRPr sz="1000"/>
          </a:pPr>
          <a:r>
            <a:rPr lang="en-US" sz="2400" b="1" i="0" strike="noStrike">
              <a:solidFill>
                <a:srgbClr val="000000"/>
              </a:solidFill>
              <a:latin typeface="Arial"/>
              <a:cs typeface="Arial"/>
            </a:rPr>
            <a:t>NOTE: </a:t>
          </a:r>
          <a:endParaRPr lang="en-US" sz="2400" b="0" i="0" strike="noStrike">
            <a:solidFill>
              <a:srgbClr val="000000"/>
            </a:solidFill>
            <a:latin typeface="Arial"/>
            <a:cs typeface="Arial"/>
          </a:endParaRPr>
        </a:p>
        <a:p>
          <a:pPr algn="l" rtl="0">
            <a:defRPr sz="1000"/>
          </a:pPr>
          <a:r>
            <a:rPr lang="en-US" sz="1800" b="0" i="0" strike="noStrike">
              <a:solidFill>
                <a:srgbClr val="000000"/>
              </a:solidFill>
              <a:latin typeface="Arial"/>
              <a:cs typeface="Arial"/>
            </a:rPr>
            <a:t>Use this shipping label for </a:t>
          </a:r>
          <a:r>
            <a:rPr lang="en-US" sz="1800" b="1" i="0" strike="noStrike">
              <a:solidFill>
                <a:srgbClr val="000000"/>
              </a:solidFill>
              <a:latin typeface="Arial"/>
              <a:cs typeface="Arial"/>
            </a:rPr>
            <a:t>FREIGHT CARRIERS ONLY</a:t>
          </a:r>
          <a:r>
            <a:rPr lang="en-US" sz="1800" b="0" i="0" strike="noStrike">
              <a:solidFill>
                <a:srgbClr val="000000"/>
              </a:solidFill>
              <a:latin typeface="Arial"/>
              <a:cs typeface="Arial"/>
            </a:rPr>
            <a:t> (UPS, Fed Ex, etc.). The US Post Office does not deliver to the Curtiss Farm, and mail shipped there via USPS ends up in random places around Ames!</a:t>
          </a:r>
        </a:p>
        <a:p>
          <a:pPr algn="l" rtl="0">
            <a:defRPr sz="1000"/>
          </a:pPr>
          <a:endParaRPr lang="en-US" sz="1800" b="0" i="0" strike="noStrike">
            <a:solidFill>
              <a:srgbClr val="000000"/>
            </a:solidFill>
            <a:latin typeface="Arial"/>
            <a:cs typeface="Arial"/>
          </a:endParaRPr>
        </a:p>
        <a:p>
          <a:pPr algn="l" rtl="0">
            <a:defRPr sz="1000"/>
          </a:pPr>
          <a:r>
            <a:rPr lang="en-US" sz="1800" b="0" i="0" strike="noStrike">
              <a:solidFill>
                <a:srgbClr val="000000"/>
              </a:solidFill>
              <a:latin typeface="Arial"/>
              <a:cs typeface="Arial"/>
            </a:rPr>
            <a:t>You must fill in the Applicant Information worksheet before printing this label.</a:t>
          </a:r>
        </a:p>
        <a:p>
          <a:pPr algn="l" rtl="0">
            <a:defRPr sz="1000"/>
          </a:pPr>
          <a:endParaRPr lang="en-US" sz="1800" b="0" i="0" strike="noStrike">
            <a:solidFill>
              <a:srgbClr val="000000"/>
            </a:solidFill>
            <a:latin typeface="Arial"/>
            <a:cs typeface="Arial"/>
          </a:endParaRPr>
        </a:p>
        <a:p>
          <a:pPr algn="l" rtl="0">
            <a:defRPr sz="1000"/>
          </a:pPr>
          <a:r>
            <a:rPr lang="en-US" sz="1800" b="0" i="0" strike="noStrike">
              <a:solidFill>
                <a:srgbClr val="000000"/>
              </a:solidFill>
              <a:latin typeface="Arial"/>
              <a:cs typeface="Arial"/>
            </a:rPr>
            <a:t>Please use this return address even if seed is shipped from a different location.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14</xdr:row>
      <xdr:rowOff>85725</xdr:rowOff>
    </xdr:from>
    <xdr:to>
      <xdr:col>1</xdr:col>
      <xdr:colOff>3371850</xdr:colOff>
      <xdr:row>34</xdr:row>
      <xdr:rowOff>19050</xdr:rowOff>
    </xdr:to>
    <xdr:sp macro="" textlink="">
      <xdr:nvSpPr>
        <xdr:cNvPr id="14337" name="Text Box 1"/>
        <xdr:cNvSpPr txBox="1">
          <a:spLocks noChangeArrowheads="1"/>
        </xdr:cNvSpPr>
      </xdr:nvSpPr>
      <xdr:spPr bwMode="auto">
        <a:xfrm>
          <a:off x="47625" y="4733925"/>
          <a:ext cx="6381750" cy="3171825"/>
        </a:xfrm>
        <a:prstGeom prst="rect">
          <a:avLst/>
        </a:prstGeom>
        <a:solidFill>
          <a:srgbClr val="FFCC99"/>
        </a:solidFill>
        <a:ln w="9525">
          <a:solidFill>
            <a:srgbClr val="000000"/>
          </a:solidFill>
          <a:miter lim="800000"/>
          <a:headEnd/>
          <a:tailEnd/>
        </a:ln>
      </xdr:spPr>
      <xdr:txBody>
        <a:bodyPr vertOverflow="clip" wrap="square" lIns="54864" tIns="41148" rIns="0" bIns="0" anchor="t" upright="1"/>
        <a:lstStyle/>
        <a:p>
          <a:pPr algn="l" rtl="0">
            <a:defRPr sz="1000"/>
          </a:pPr>
          <a:r>
            <a:rPr lang="en-US" sz="2400" b="1" i="0" strike="noStrike">
              <a:solidFill>
                <a:srgbClr val="000000"/>
              </a:solidFill>
              <a:latin typeface="Arial"/>
              <a:cs typeface="Arial"/>
            </a:rPr>
            <a:t>NOTE: </a:t>
          </a:r>
          <a:endParaRPr lang="en-US" sz="2400" b="0" i="0" strike="noStrike">
            <a:solidFill>
              <a:srgbClr val="000000"/>
            </a:solidFill>
            <a:latin typeface="Arial"/>
            <a:cs typeface="Arial"/>
          </a:endParaRPr>
        </a:p>
        <a:p>
          <a:pPr algn="l" rtl="0">
            <a:defRPr sz="1000"/>
          </a:pPr>
          <a:r>
            <a:rPr lang="en-US" sz="1800" b="0" i="0" strike="noStrike">
              <a:solidFill>
                <a:srgbClr val="000000"/>
              </a:solidFill>
              <a:latin typeface="Arial"/>
              <a:cs typeface="Arial"/>
            </a:rPr>
            <a:t>This label is for </a:t>
          </a:r>
          <a:r>
            <a:rPr lang="en-US" sz="1800" b="1" i="0" strike="noStrike">
              <a:solidFill>
                <a:srgbClr val="000000"/>
              </a:solidFill>
              <a:latin typeface="Arial"/>
              <a:cs typeface="Arial"/>
            </a:rPr>
            <a:t>US Postal Service</a:t>
          </a:r>
          <a:r>
            <a:rPr lang="en-US" sz="1800" b="0" i="0" strike="noStrike">
              <a:solidFill>
                <a:srgbClr val="000000"/>
              </a:solidFill>
              <a:latin typeface="Arial"/>
              <a:cs typeface="Arial"/>
            </a:rPr>
            <a:t> shipments only!</a:t>
          </a:r>
        </a:p>
        <a:p>
          <a:pPr algn="l" rtl="0">
            <a:defRPr sz="1000"/>
          </a:pPr>
          <a:r>
            <a:rPr lang="en-US" sz="1800" b="0" i="0" strike="noStrike">
              <a:solidFill>
                <a:srgbClr val="000000"/>
              </a:solidFill>
              <a:latin typeface="Arial"/>
              <a:cs typeface="Arial"/>
            </a:rPr>
            <a:t>If possible please ship seed via a freight carrier using the 'Freight Shipping Label'.  </a:t>
          </a:r>
        </a:p>
        <a:p>
          <a:pPr algn="l" rtl="0">
            <a:defRPr sz="1000"/>
          </a:pPr>
          <a:endParaRPr lang="en-US" sz="1800" b="0" i="0" strike="noStrike">
            <a:solidFill>
              <a:srgbClr val="000000"/>
            </a:solidFill>
            <a:latin typeface="Arial"/>
            <a:cs typeface="Arial"/>
          </a:endParaRPr>
        </a:p>
        <a:p>
          <a:pPr algn="l" rtl="0">
            <a:defRPr sz="1000"/>
          </a:pPr>
          <a:r>
            <a:rPr lang="en-US" sz="1800" b="0" i="0" strike="noStrike">
              <a:solidFill>
                <a:srgbClr val="000000"/>
              </a:solidFill>
              <a:latin typeface="Arial"/>
              <a:cs typeface="Arial"/>
            </a:rPr>
            <a:t>You must fill in the Applicant Information worksheet before printing this label.</a:t>
          </a:r>
        </a:p>
        <a:p>
          <a:pPr algn="l" rtl="0">
            <a:defRPr sz="1000"/>
          </a:pPr>
          <a:endParaRPr lang="en-US" sz="1800" b="0" i="0" strike="noStrike">
            <a:solidFill>
              <a:srgbClr val="000000"/>
            </a:solidFill>
            <a:latin typeface="Arial"/>
            <a:cs typeface="Arial"/>
          </a:endParaRPr>
        </a:p>
        <a:p>
          <a:pPr algn="l" rtl="0">
            <a:defRPr sz="1000"/>
          </a:pPr>
          <a:r>
            <a:rPr lang="en-US" sz="1800" b="0" i="0" strike="noStrike">
              <a:solidFill>
                <a:srgbClr val="000000"/>
              </a:solidFill>
              <a:latin typeface="Arial"/>
              <a:cs typeface="Arial"/>
            </a:rPr>
            <a:t>Please use this return address even if seed is shipped from a different location.</a:t>
          </a:r>
        </a:p>
      </xdr:txBody>
    </xdr:sp>
    <xdr:clientData/>
  </xdr:twoCellAnchor>
</xdr:wsDr>
</file>

<file path=xl/tables/table1.xml><?xml version="1.0" encoding="utf-8"?>
<table xmlns="http://schemas.openxmlformats.org/spreadsheetml/2006/main" id="5" name="Table46" displayName="Table46" ref="A1:B18" totalsRowShown="0" headerRowDxfId="101" dataDxfId="99" headerRowBorderDxfId="100" tableBorderDxfId="98">
  <autoFilter ref="A1:B18"/>
  <tableColumns count="2">
    <tableColumn id="1" name="#" dataDxfId="97"/>
    <tableColumn id="2" name="How To Use These Worksheets" dataDxfId="96"/>
  </tableColumns>
  <tableStyleInfo name="TableStyleMedium14" showFirstColumn="0" showLastColumn="0" showRowStripes="1" showColumnStripes="0"/>
</table>
</file>

<file path=xl/tables/table2.xml><?xml version="1.0" encoding="utf-8"?>
<table xmlns="http://schemas.openxmlformats.org/spreadsheetml/2006/main" id="2" name="Table2" displayName="Table2" ref="D9:E28" totalsRowShown="0" headerRowDxfId="95">
  <autoFilter ref="D9:E28"/>
  <tableColumns count="2">
    <tableColumn id="1" name="Code" dataDxfId="94"/>
    <tableColumn id="2" name="GMO Trait Package" dataDxfId="93"/>
  </tableColumns>
  <tableStyleInfo name="TableStyleMedium10" showFirstColumn="0" showLastColumn="0" showRowStripes="1" showColumnStripes="0"/>
</table>
</file>

<file path=xl/tables/table3.xml><?xml version="1.0" encoding="utf-8"?>
<table xmlns="http://schemas.openxmlformats.org/spreadsheetml/2006/main" id="3" name="Table3" displayName="Table3" ref="A21:B26" totalsRowShown="0" headerRowDxfId="92">
  <autoFilter ref="A21:B26"/>
  <tableColumns count="2">
    <tableColumn id="1" name="Code" dataDxfId="91"/>
    <tableColumn id="2" name="Herbicide Technology" dataDxfId="90"/>
  </tableColumns>
  <tableStyleInfo name="TableStyleMedium11" showFirstColumn="0" showLastColumn="0" showRowStripes="1" showColumnStripes="0"/>
</table>
</file>

<file path=xl/tables/table4.xml><?xml version="1.0" encoding="utf-8"?>
<table xmlns="http://schemas.openxmlformats.org/spreadsheetml/2006/main" id="1" name="Table1" displayName="Table1" ref="A9:B19" totalsRowShown="0" headerRowDxfId="89">
  <autoFilter ref="A9:B19"/>
  <tableColumns count="2">
    <tableColumn id="1" name="Code" dataDxfId="88"/>
    <tableColumn id="2" name="Insecticide Seed Treatment" dataDxfId="87" dataCellStyle="Normal 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20"/>
  </sheetPr>
  <dimension ref="A1:C51"/>
  <sheetViews>
    <sheetView tabSelected="1" view="pageBreakPreview" zoomScaleNormal="100" zoomScaleSheetLayoutView="100" workbookViewId="0">
      <pane xSplit="1" ySplit="1" topLeftCell="B2" activePane="bottomRight" state="frozen"/>
      <selection activeCell="A2" sqref="A2"/>
      <selection pane="topRight" activeCell="A2" sqref="A2"/>
      <selection pane="bottomLeft" activeCell="A2" sqref="A2"/>
      <selection pane="bottomRight" activeCell="B6" sqref="B6"/>
    </sheetView>
  </sheetViews>
  <sheetFormatPr defaultRowHeight="12.75" x14ac:dyDescent="0.2"/>
  <cols>
    <col min="1" max="1" width="7.5703125" style="216" bestFit="1" customWidth="1"/>
    <col min="2" max="2" width="82.42578125" style="216" customWidth="1"/>
    <col min="3" max="3" width="27.28515625" style="213" customWidth="1"/>
    <col min="4" max="16384" width="9.140625" style="213"/>
  </cols>
  <sheetData>
    <row r="1" spans="1:3" ht="23.25" x14ac:dyDescent="0.35">
      <c r="A1" s="195" t="s">
        <v>5</v>
      </c>
      <c r="B1" s="195" t="s">
        <v>72</v>
      </c>
      <c r="C1" s="37"/>
    </row>
    <row r="2" spans="1:3" ht="34.5" customHeight="1" x14ac:dyDescent="0.2">
      <c r="A2" s="214">
        <v>1</v>
      </c>
      <c r="B2" s="215" t="s">
        <v>145</v>
      </c>
      <c r="C2" s="37"/>
    </row>
    <row r="3" spans="1:3" s="216" customFormat="1" ht="34.5" customHeight="1" x14ac:dyDescent="0.2">
      <c r="A3" s="205">
        <v>2</v>
      </c>
      <c r="B3" s="206" t="s">
        <v>77</v>
      </c>
    </row>
    <row r="4" spans="1:3" s="216" customFormat="1" ht="34.5" customHeight="1" x14ac:dyDescent="0.2">
      <c r="A4" s="205">
        <v>3</v>
      </c>
      <c r="B4" s="194" t="s">
        <v>80</v>
      </c>
    </row>
    <row r="5" spans="1:3" s="216" customFormat="1" ht="34.5" customHeight="1" x14ac:dyDescent="0.2">
      <c r="A5" s="205">
        <v>4</v>
      </c>
      <c r="B5" s="194" t="s">
        <v>83</v>
      </c>
    </row>
    <row r="6" spans="1:3" s="216" customFormat="1" ht="34.5" customHeight="1" x14ac:dyDescent="0.2">
      <c r="A6" s="205">
        <v>5</v>
      </c>
      <c r="B6" s="194" t="s">
        <v>84</v>
      </c>
    </row>
    <row r="7" spans="1:3" s="216" customFormat="1" ht="34.5" customHeight="1" x14ac:dyDescent="0.2">
      <c r="A7" s="205">
        <v>6</v>
      </c>
      <c r="B7" s="194" t="s">
        <v>137</v>
      </c>
    </row>
    <row r="8" spans="1:3" s="216" customFormat="1" ht="34.5" customHeight="1" x14ac:dyDescent="0.2">
      <c r="A8" s="205">
        <v>7</v>
      </c>
      <c r="B8" s="194" t="s">
        <v>143</v>
      </c>
    </row>
    <row r="9" spans="1:3" s="216" customFormat="1" ht="34.5" customHeight="1" x14ac:dyDescent="0.2">
      <c r="A9" s="205">
        <v>8</v>
      </c>
      <c r="B9" s="194" t="s">
        <v>144</v>
      </c>
    </row>
    <row r="10" spans="1:3" s="216" customFormat="1" ht="18" customHeight="1" x14ac:dyDescent="0.2">
      <c r="A10" s="205">
        <v>9</v>
      </c>
      <c r="B10" s="194" t="s">
        <v>78</v>
      </c>
    </row>
    <row r="11" spans="1:3" s="216" customFormat="1" ht="18" customHeight="1" x14ac:dyDescent="0.2">
      <c r="A11" s="205">
        <v>10</v>
      </c>
      <c r="B11" s="194" t="s">
        <v>79</v>
      </c>
    </row>
    <row r="12" spans="1:3" s="216" customFormat="1" ht="49.5" customHeight="1" x14ac:dyDescent="0.2">
      <c r="A12" s="205">
        <v>11</v>
      </c>
      <c r="B12" s="194" t="s">
        <v>142</v>
      </c>
    </row>
    <row r="13" spans="1:3" s="216" customFormat="1" ht="34.5" customHeight="1" x14ac:dyDescent="0.2">
      <c r="A13" s="205">
        <v>12</v>
      </c>
      <c r="B13" s="194" t="s">
        <v>136</v>
      </c>
    </row>
    <row r="14" spans="1:3" s="216" customFormat="1" ht="18" customHeight="1" x14ac:dyDescent="0.2">
      <c r="A14" s="205">
        <v>13</v>
      </c>
      <c r="B14" s="217" t="s">
        <v>138</v>
      </c>
    </row>
    <row r="15" spans="1:3" s="216" customFormat="1" ht="18" customHeight="1" x14ac:dyDescent="0.2">
      <c r="A15" s="205">
        <v>14</v>
      </c>
      <c r="B15" s="194" t="s">
        <v>139</v>
      </c>
    </row>
    <row r="16" spans="1:3" s="216" customFormat="1" ht="34.5" customHeight="1" x14ac:dyDescent="0.2">
      <c r="A16" s="205">
        <v>15</v>
      </c>
      <c r="B16" s="194" t="s">
        <v>140</v>
      </c>
    </row>
    <row r="17" spans="1:2" s="216" customFormat="1" ht="34.5" customHeight="1" x14ac:dyDescent="0.2">
      <c r="A17" s="205">
        <v>16</v>
      </c>
      <c r="B17" s="194" t="s">
        <v>141</v>
      </c>
    </row>
    <row r="18" spans="1:2" s="216" customFormat="1" ht="49.5" customHeight="1" x14ac:dyDescent="0.2">
      <c r="A18" s="205">
        <v>17</v>
      </c>
      <c r="B18" s="196" t="s">
        <v>85</v>
      </c>
    </row>
    <row r="19" spans="1:2" ht="42" customHeight="1" x14ac:dyDescent="0.2">
      <c r="A19" s="192"/>
      <c r="B19" s="193"/>
    </row>
    <row r="20" spans="1:2" ht="42" customHeight="1" x14ac:dyDescent="0.2">
      <c r="A20" s="192"/>
      <c r="B20" s="193"/>
    </row>
    <row r="21" spans="1:2" ht="15" x14ac:dyDescent="0.2">
      <c r="A21" s="192"/>
      <c r="B21" s="193"/>
    </row>
    <row r="22" spans="1:2" ht="15" x14ac:dyDescent="0.2">
      <c r="A22" s="192"/>
      <c r="B22" s="193"/>
    </row>
    <row r="23" spans="1:2" ht="15" x14ac:dyDescent="0.2">
      <c r="A23" s="192"/>
      <c r="B23" s="193"/>
    </row>
    <row r="24" spans="1:2" ht="15" x14ac:dyDescent="0.2">
      <c r="A24" s="192"/>
      <c r="B24" s="193"/>
    </row>
    <row r="25" spans="1:2" ht="15" x14ac:dyDescent="0.2">
      <c r="A25" s="192"/>
      <c r="B25" s="193"/>
    </row>
    <row r="26" spans="1:2" ht="15" x14ac:dyDescent="0.2">
      <c r="A26" s="192"/>
      <c r="B26" s="193"/>
    </row>
    <row r="27" spans="1:2" ht="15" x14ac:dyDescent="0.2">
      <c r="A27" s="192"/>
      <c r="B27" s="193"/>
    </row>
    <row r="28" spans="1:2" ht="15" x14ac:dyDescent="0.2">
      <c r="A28" s="192"/>
      <c r="B28" s="193"/>
    </row>
    <row r="29" spans="1:2" ht="15" x14ac:dyDescent="0.2">
      <c r="A29" s="192"/>
      <c r="B29" s="193"/>
    </row>
    <row r="30" spans="1:2" ht="15" x14ac:dyDescent="0.2">
      <c r="A30" s="192"/>
      <c r="B30" s="193"/>
    </row>
    <row r="31" spans="1:2" ht="15" x14ac:dyDescent="0.2">
      <c r="A31" s="192"/>
      <c r="B31" s="193"/>
    </row>
    <row r="32" spans="1:2" ht="15" x14ac:dyDescent="0.2">
      <c r="A32" s="192"/>
      <c r="B32" s="193"/>
    </row>
    <row r="33" spans="1:2" ht="15" x14ac:dyDescent="0.2">
      <c r="A33" s="192"/>
      <c r="B33" s="193"/>
    </row>
    <row r="34" spans="1:2" ht="15" x14ac:dyDescent="0.2">
      <c r="A34" s="192"/>
    </row>
    <row r="35" spans="1:2" ht="15" x14ac:dyDescent="0.2">
      <c r="A35" s="192"/>
    </row>
    <row r="36" spans="1:2" ht="15" x14ac:dyDescent="0.2">
      <c r="A36" s="192"/>
    </row>
    <row r="37" spans="1:2" ht="15" x14ac:dyDescent="0.2">
      <c r="A37" s="192"/>
    </row>
    <row r="38" spans="1:2" ht="15" x14ac:dyDescent="0.2">
      <c r="A38" s="192"/>
    </row>
    <row r="39" spans="1:2" ht="15" x14ac:dyDescent="0.2">
      <c r="A39" s="192"/>
    </row>
    <row r="40" spans="1:2" ht="15" x14ac:dyDescent="0.2">
      <c r="A40" s="192"/>
    </row>
    <row r="41" spans="1:2" ht="15" x14ac:dyDescent="0.2">
      <c r="A41" s="192"/>
    </row>
    <row r="42" spans="1:2" ht="15" x14ac:dyDescent="0.2">
      <c r="A42" s="192"/>
    </row>
    <row r="43" spans="1:2" ht="15" x14ac:dyDescent="0.2">
      <c r="A43" s="192"/>
    </row>
    <row r="44" spans="1:2" ht="15" x14ac:dyDescent="0.2">
      <c r="A44" s="192"/>
    </row>
    <row r="45" spans="1:2" ht="15" x14ac:dyDescent="0.2">
      <c r="A45" s="192"/>
    </row>
    <row r="46" spans="1:2" ht="15" x14ac:dyDescent="0.2">
      <c r="A46" s="192"/>
    </row>
    <row r="47" spans="1:2" ht="15" x14ac:dyDescent="0.2">
      <c r="A47" s="192"/>
    </row>
    <row r="48" spans="1:2" ht="15" x14ac:dyDescent="0.2">
      <c r="A48" s="192"/>
    </row>
    <row r="49" spans="1:1" ht="15" x14ac:dyDescent="0.2">
      <c r="A49" s="192"/>
    </row>
    <row r="50" spans="1:1" ht="15" x14ac:dyDescent="0.2">
      <c r="A50" s="192"/>
    </row>
    <row r="51" spans="1:1" ht="15" x14ac:dyDescent="0.2">
      <c r="A51" s="192"/>
    </row>
  </sheetData>
  <sheetProtection algorithmName="SHA-512" hashValue="8/bA4iHQqs8/9QmE7fUBdgnMHid8L9zhCfYG3jgsqJ7NQFuAlyNPSfGFQrnJ1lQH4Rg3jyL+cCJPGFmSnO1uJQ==" saltValue="BCwHiMwn10qW2CI/QMV9jw==" spinCount="100000" sheet="1" objects="1" scenarios="1" selectLockedCells="1"/>
  <phoneticPr fontId="3" type="noConversion"/>
  <pageMargins left="0.75" right="0.75" top="1.03" bottom="0.65" header="0.5" footer="0.5"/>
  <pageSetup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D29"/>
  <sheetViews>
    <sheetView workbookViewId="0">
      <selection activeCell="C6" sqref="C6"/>
    </sheetView>
  </sheetViews>
  <sheetFormatPr defaultRowHeight="12.75" x14ac:dyDescent="0.2"/>
  <cols>
    <col min="1" max="1" width="19.140625" style="33" customWidth="1"/>
    <col min="2" max="2" width="20" style="33" customWidth="1"/>
    <col min="3" max="3" width="43.85546875" style="33" customWidth="1"/>
    <col min="4" max="4" width="31.42578125" style="33" customWidth="1"/>
    <col min="5" max="16384" width="9.140625" style="33"/>
  </cols>
  <sheetData>
    <row r="1" spans="2:4" ht="39" customHeight="1" x14ac:dyDescent="0.2">
      <c r="B1" s="276" t="s">
        <v>88</v>
      </c>
      <c r="C1" s="277"/>
      <c r="D1" s="37"/>
    </row>
    <row r="2" spans="2:4" ht="12.75" customHeight="1" x14ac:dyDescent="0.2">
      <c r="B2" s="103"/>
      <c r="C2" s="102"/>
      <c r="D2" s="37"/>
    </row>
    <row r="3" spans="2:4" ht="21" customHeight="1" x14ac:dyDescent="0.2">
      <c r="B3" s="203" t="s">
        <v>47</v>
      </c>
      <c r="C3" s="204"/>
      <c r="D3" s="159" t="s">
        <v>109</v>
      </c>
    </row>
    <row r="4" spans="2:4" x14ac:dyDescent="0.2">
      <c r="B4" s="104"/>
      <c r="C4" s="104"/>
      <c r="D4" s="37"/>
    </row>
    <row r="5" spans="2:4" ht="20.25" x14ac:dyDescent="0.2">
      <c r="B5" s="274" t="s">
        <v>17</v>
      </c>
      <c r="C5" s="275"/>
      <c r="D5" s="112" t="s">
        <v>23</v>
      </c>
    </row>
    <row r="6" spans="2:4" ht="15.75" x14ac:dyDescent="0.2">
      <c r="B6" s="218" t="s">
        <v>4</v>
      </c>
      <c r="C6" s="224"/>
      <c r="D6" s="105" t="s">
        <v>28</v>
      </c>
    </row>
    <row r="7" spans="2:4" ht="15.75" x14ac:dyDescent="0.2">
      <c r="B7" s="220" t="s">
        <v>11</v>
      </c>
      <c r="C7" s="225"/>
      <c r="D7" s="107" t="s">
        <v>27</v>
      </c>
    </row>
    <row r="8" spans="2:4" ht="15.75" x14ac:dyDescent="0.2">
      <c r="B8" s="220" t="s">
        <v>18</v>
      </c>
      <c r="C8" s="225"/>
      <c r="D8" s="107" t="s">
        <v>75</v>
      </c>
    </row>
    <row r="9" spans="2:4" ht="15.75" x14ac:dyDescent="0.2">
      <c r="B9" s="220" t="s">
        <v>19</v>
      </c>
      <c r="C9" s="226"/>
      <c r="D9" s="106" t="s">
        <v>24</v>
      </c>
    </row>
    <row r="10" spans="2:4" ht="15.75" x14ac:dyDescent="0.2">
      <c r="B10" s="220" t="s">
        <v>15</v>
      </c>
      <c r="C10" s="226"/>
      <c r="D10" s="106" t="s">
        <v>25</v>
      </c>
    </row>
    <row r="11" spans="2:4" ht="15.75" x14ac:dyDescent="0.2">
      <c r="B11" s="220" t="s">
        <v>16</v>
      </c>
      <c r="C11" s="226"/>
      <c r="D11" s="106" t="s">
        <v>56</v>
      </c>
    </row>
    <row r="12" spans="2:4" ht="15.75" x14ac:dyDescent="0.2">
      <c r="B12" s="220" t="s">
        <v>14</v>
      </c>
      <c r="C12" s="226"/>
      <c r="D12" s="106" t="s">
        <v>48</v>
      </c>
    </row>
    <row r="13" spans="2:4" ht="15.75" x14ac:dyDescent="0.2">
      <c r="B13" s="220" t="s">
        <v>13</v>
      </c>
      <c r="C13" s="226"/>
      <c r="D13" s="106" t="s">
        <v>26</v>
      </c>
    </row>
    <row r="14" spans="2:4" ht="15.75" x14ac:dyDescent="0.2">
      <c r="B14" s="222" t="s">
        <v>12</v>
      </c>
      <c r="C14" s="227"/>
      <c r="D14" s="108">
        <v>50206</v>
      </c>
    </row>
    <row r="15" spans="2:4" ht="24.75" customHeight="1" x14ac:dyDescent="0.2">
      <c r="B15" s="40"/>
      <c r="C15" s="40"/>
    </row>
    <row r="16" spans="2:4" ht="20.25" x14ac:dyDescent="0.2">
      <c r="B16" s="274" t="s">
        <v>101</v>
      </c>
      <c r="C16" s="275"/>
    </row>
    <row r="17" spans="2:4" ht="15.75" x14ac:dyDescent="0.2">
      <c r="B17" s="218" t="s">
        <v>49</v>
      </c>
      <c r="C17" s="219"/>
      <c r="D17" s="109" t="s">
        <v>50</v>
      </c>
    </row>
    <row r="18" spans="2:4" ht="15.75" x14ac:dyDescent="0.2">
      <c r="B18" s="220" t="s">
        <v>22</v>
      </c>
      <c r="C18" s="221"/>
      <c r="D18" s="110" t="s">
        <v>74</v>
      </c>
    </row>
    <row r="19" spans="2:4" ht="15.75" x14ac:dyDescent="0.2">
      <c r="B19" s="222" t="s">
        <v>21</v>
      </c>
      <c r="C19" s="223"/>
      <c r="D19" s="111" t="s">
        <v>76</v>
      </c>
    </row>
    <row r="20" spans="2:4" ht="15.75" hidden="1" customHeight="1" x14ac:dyDescent="0.2">
      <c r="B20" s="113" t="s">
        <v>11</v>
      </c>
      <c r="C20" s="114" t="str">
        <f>IF(C7&lt;&gt;"",C7,"")</f>
        <v/>
      </c>
      <c r="D20" s="278" t="s">
        <v>102</v>
      </c>
    </row>
    <row r="21" spans="2:4" ht="15.75" hidden="1" x14ac:dyDescent="0.2">
      <c r="B21" s="115" t="s">
        <v>4</v>
      </c>
      <c r="C21" s="116" t="str">
        <f>IF(C6&lt;&gt;"",C6,"")</f>
        <v/>
      </c>
      <c r="D21" s="279"/>
    </row>
    <row r="22" spans="2:4" ht="15.75" hidden="1" x14ac:dyDescent="0.2">
      <c r="B22" s="117" t="s">
        <v>18</v>
      </c>
      <c r="C22" s="118" t="str">
        <f>IF(C8&lt;&gt;"",C8,"")</f>
        <v/>
      </c>
      <c r="D22" s="280"/>
    </row>
    <row r="23" spans="2:4" ht="33.75" hidden="1" customHeight="1" x14ac:dyDescent="0.2">
      <c r="B23" s="123" t="s">
        <v>82</v>
      </c>
      <c r="C23" s="124" t="b">
        <v>1</v>
      </c>
      <c r="D23" s="156" t="s">
        <v>87</v>
      </c>
    </row>
    <row r="24" spans="2:4" ht="15.75" hidden="1" x14ac:dyDescent="0.2">
      <c r="B24" s="197" t="s">
        <v>20</v>
      </c>
      <c r="C24" s="198">
        <f>IF($C$23=TRUE,C9,"")</f>
        <v>0</v>
      </c>
    </row>
    <row r="25" spans="2:4" ht="15.75" hidden="1" x14ac:dyDescent="0.2">
      <c r="B25" s="199" t="s">
        <v>15</v>
      </c>
      <c r="C25" s="200">
        <f>IF($C$23=TRUE,C10,"")</f>
        <v>0</v>
      </c>
    </row>
    <row r="26" spans="2:4" ht="15.75" hidden="1" x14ac:dyDescent="0.2">
      <c r="B26" s="199" t="s">
        <v>16</v>
      </c>
      <c r="C26" s="200" t="str">
        <f>IF($C$23=TRUE,IF(C11="","",C11),"")</f>
        <v/>
      </c>
    </row>
    <row r="27" spans="2:4" ht="15.75" hidden="1" x14ac:dyDescent="0.2">
      <c r="B27" s="199" t="s">
        <v>14</v>
      </c>
      <c r="C27" s="200">
        <f>IF($C$23=TRUE,C12,"")</f>
        <v>0</v>
      </c>
    </row>
    <row r="28" spans="2:4" ht="15.75" hidden="1" x14ac:dyDescent="0.2">
      <c r="B28" s="199" t="s">
        <v>13</v>
      </c>
      <c r="C28" s="200">
        <f>IF($C$23=TRUE,C13,"")</f>
        <v>0</v>
      </c>
    </row>
    <row r="29" spans="2:4" ht="15.75" hidden="1" x14ac:dyDescent="0.2">
      <c r="B29" s="201" t="s">
        <v>12</v>
      </c>
      <c r="C29" s="202">
        <f>IF($C$23=TRUE,C14,"")</f>
        <v>0</v>
      </c>
    </row>
  </sheetData>
  <sheetProtection algorithmName="SHA-512" hashValue="bwKOIBIMy6+YXDIddNqTWNZTPUMSl9MdBAEaD0hMBHUwMJTNzzr/GVShov9KWS14T5zbx/dsC5hH2vJMkmMP6g==" saltValue="tGecu+ZKupl06eiPiZTqVg==" spinCount="100000" sheet="1" objects="1" scenarios="1" selectLockedCells="1"/>
  <mergeCells count="4">
    <mergeCell ref="B16:C16"/>
    <mergeCell ref="B1:C1"/>
    <mergeCell ref="B5:C5"/>
    <mergeCell ref="D20:D22"/>
  </mergeCells>
  <phoneticPr fontId="3" type="noConversion"/>
  <dataValidations count="2">
    <dataValidation allowBlank="1" showInputMessage="1" showErrorMessage="1" prompt="Enter the entire company name as you want it to appear in our list of participating companies." sqref="C7:D7"/>
    <dataValidation allowBlank="1" showInputMessage="1" showErrorMessage="1" prompt="Enter the short version of the brand name--this will appear by the hybrid numbers in the yield trial data reports." sqref="C6:D6"/>
  </dataValidations>
  <printOptions horizontalCentered="1"/>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60"/>
  <sheetViews>
    <sheetView zoomScaleNormal="100" workbookViewId="0">
      <selection activeCell="J27" sqref="J27"/>
    </sheetView>
  </sheetViews>
  <sheetFormatPr defaultRowHeight="14.25" x14ac:dyDescent="0.2"/>
  <cols>
    <col min="1" max="1" width="16.28515625" style="36" customWidth="1"/>
    <col min="2" max="2" width="45.28515625" style="34" customWidth="1"/>
    <col min="3" max="3" width="4.42578125" style="34" customWidth="1"/>
    <col min="4" max="4" width="10.42578125" style="34" bestFit="1" customWidth="1"/>
    <col min="5" max="5" width="32.85546875" style="34" customWidth="1"/>
    <col min="6" max="16384" width="9.140625" style="34"/>
  </cols>
  <sheetData>
    <row r="1" spans="1:5" x14ac:dyDescent="0.2">
      <c r="A1" s="183"/>
      <c r="B1" s="183"/>
      <c r="C1" s="183"/>
      <c r="D1" s="183"/>
      <c r="E1" s="183"/>
    </row>
    <row r="2" spans="1:5" x14ac:dyDescent="0.2">
      <c r="A2" s="183"/>
      <c r="B2" s="183"/>
      <c r="C2" s="183"/>
      <c r="D2" s="183"/>
      <c r="E2" s="183"/>
    </row>
    <row r="3" spans="1:5" x14ac:dyDescent="0.2">
      <c r="A3" s="183"/>
      <c r="B3" s="183"/>
      <c r="C3" s="183"/>
      <c r="D3" s="183"/>
      <c r="E3" s="183"/>
    </row>
    <row r="4" spans="1:5" x14ac:dyDescent="0.2">
      <c r="A4" s="183"/>
      <c r="B4" s="183"/>
      <c r="C4" s="183"/>
      <c r="D4" s="183"/>
      <c r="E4" s="183"/>
    </row>
    <row r="5" spans="1:5" x14ac:dyDescent="0.2">
      <c r="A5" s="183"/>
      <c r="B5" s="183"/>
      <c r="C5" s="183"/>
      <c r="D5" s="183"/>
      <c r="E5" s="183"/>
    </row>
    <row r="6" spans="1:5" x14ac:dyDescent="0.2">
      <c r="A6" s="183"/>
      <c r="B6" s="183"/>
      <c r="C6" s="183"/>
      <c r="D6" s="183"/>
      <c r="E6" s="183"/>
    </row>
    <row r="7" spans="1:5" x14ac:dyDescent="0.2">
      <c r="A7" s="183"/>
      <c r="B7" s="183"/>
      <c r="C7" s="183"/>
      <c r="D7" s="183"/>
      <c r="E7" s="183"/>
    </row>
    <row r="8" spans="1:5" x14ac:dyDescent="0.2">
      <c r="A8" s="183"/>
      <c r="B8" s="183"/>
      <c r="C8" s="183"/>
      <c r="D8" s="183"/>
      <c r="E8" s="183"/>
    </row>
    <row r="9" spans="1:5" ht="16.5" thickBot="1" x14ac:dyDescent="0.25">
      <c r="A9" s="243" t="s">
        <v>133</v>
      </c>
      <c r="B9" s="244" t="s">
        <v>167</v>
      </c>
      <c r="C9" s="183"/>
      <c r="D9" s="239" t="s">
        <v>133</v>
      </c>
      <c r="E9" s="239" t="s">
        <v>166</v>
      </c>
    </row>
    <row r="10" spans="1:5" ht="15.75" thickTop="1" x14ac:dyDescent="0.25">
      <c r="A10" s="245" t="s">
        <v>121</v>
      </c>
      <c r="B10" s="246" t="s">
        <v>122</v>
      </c>
      <c r="C10" s="183"/>
      <c r="D10" s="240" t="s">
        <v>132</v>
      </c>
      <c r="E10" s="241" t="s">
        <v>148</v>
      </c>
    </row>
    <row r="11" spans="1:5" ht="15" x14ac:dyDescent="0.25">
      <c r="A11" s="247" t="s">
        <v>168</v>
      </c>
      <c r="B11" s="242" t="s">
        <v>113</v>
      </c>
      <c r="C11" s="183"/>
      <c r="D11" s="240" t="s">
        <v>110</v>
      </c>
      <c r="E11" s="241" t="s">
        <v>123</v>
      </c>
    </row>
    <row r="12" spans="1:5" ht="15" x14ac:dyDescent="0.25">
      <c r="A12" s="248" t="s">
        <v>169</v>
      </c>
      <c r="B12" s="249" t="s">
        <v>113</v>
      </c>
      <c r="C12" s="183"/>
      <c r="D12" s="250" t="s">
        <v>171</v>
      </c>
      <c r="E12" s="251" t="s">
        <v>172</v>
      </c>
    </row>
    <row r="13" spans="1:5" ht="15" x14ac:dyDescent="0.25">
      <c r="A13" s="247" t="s">
        <v>114</v>
      </c>
      <c r="B13" s="242" t="s">
        <v>185</v>
      </c>
      <c r="C13" s="183"/>
      <c r="D13" s="250" t="s">
        <v>173</v>
      </c>
      <c r="E13" s="251" t="s">
        <v>174</v>
      </c>
    </row>
    <row r="14" spans="1:5" ht="15" x14ac:dyDescent="0.25">
      <c r="A14" s="248" t="s">
        <v>2</v>
      </c>
      <c r="B14" s="249" t="s">
        <v>161</v>
      </c>
      <c r="C14" s="183"/>
      <c r="D14" s="240" t="s">
        <v>175</v>
      </c>
      <c r="E14" s="241" t="s">
        <v>176</v>
      </c>
    </row>
    <row r="15" spans="1:5" ht="15" x14ac:dyDescent="0.25">
      <c r="A15" s="247" t="s">
        <v>160</v>
      </c>
      <c r="B15" s="242" t="s">
        <v>162</v>
      </c>
      <c r="C15" s="183"/>
      <c r="D15" s="250" t="s">
        <v>177</v>
      </c>
      <c r="E15" s="251" t="s">
        <v>178</v>
      </c>
    </row>
    <row r="16" spans="1:5" ht="15" x14ac:dyDescent="0.25">
      <c r="A16" s="248" t="s">
        <v>115</v>
      </c>
      <c r="B16" s="249" t="s">
        <v>116</v>
      </c>
      <c r="C16" s="183"/>
      <c r="D16" s="240" t="s">
        <v>92</v>
      </c>
      <c r="E16" s="241" t="s">
        <v>150</v>
      </c>
    </row>
    <row r="17" spans="1:5" ht="15" x14ac:dyDescent="0.25">
      <c r="A17" s="247" t="s">
        <v>170</v>
      </c>
      <c r="B17" s="242" t="s">
        <v>186</v>
      </c>
      <c r="C17" s="183"/>
      <c r="D17" s="240" t="s">
        <v>1</v>
      </c>
      <c r="E17" s="241" t="s">
        <v>151</v>
      </c>
    </row>
    <row r="18" spans="1:5" ht="15" x14ac:dyDescent="0.25">
      <c r="A18" s="248" t="s">
        <v>117</v>
      </c>
      <c r="B18" s="249" t="s">
        <v>118</v>
      </c>
      <c r="C18" s="183"/>
      <c r="D18" s="240" t="s">
        <v>29</v>
      </c>
      <c r="E18" s="241" t="s">
        <v>152</v>
      </c>
    </row>
    <row r="19" spans="1:5" ht="15" x14ac:dyDescent="0.25">
      <c r="A19" s="247" t="s">
        <v>119</v>
      </c>
      <c r="B19" s="242" t="s">
        <v>120</v>
      </c>
      <c r="C19" s="183"/>
      <c r="D19" s="240" t="s">
        <v>111</v>
      </c>
      <c r="E19" s="241" t="s">
        <v>112</v>
      </c>
    </row>
    <row r="20" spans="1:5" ht="15" x14ac:dyDescent="0.25">
      <c r="A20" s="184"/>
      <c r="B20" s="183"/>
      <c r="C20" s="183"/>
      <c r="D20" s="250" t="s">
        <v>179</v>
      </c>
      <c r="E20" s="251" t="s">
        <v>180</v>
      </c>
    </row>
    <row r="21" spans="1:5" ht="15.75" x14ac:dyDescent="0.25">
      <c r="A21" s="239" t="s">
        <v>133</v>
      </c>
      <c r="B21" s="239" t="s">
        <v>165</v>
      </c>
      <c r="C21" s="183"/>
      <c r="D21" s="250" t="s">
        <v>181</v>
      </c>
      <c r="E21" s="251" t="s">
        <v>149</v>
      </c>
    </row>
    <row r="22" spans="1:5" ht="15" x14ac:dyDescent="0.25">
      <c r="A22" s="240" t="s">
        <v>32</v>
      </c>
      <c r="B22" s="241" t="s">
        <v>33</v>
      </c>
      <c r="C22" s="183"/>
      <c r="D22" s="240" t="s">
        <v>94</v>
      </c>
      <c r="E22" s="241" t="s">
        <v>95</v>
      </c>
    </row>
    <row r="23" spans="1:5" ht="15" x14ac:dyDescent="0.25">
      <c r="A23" s="240" t="s">
        <v>3</v>
      </c>
      <c r="B23" s="241" t="s">
        <v>31</v>
      </c>
      <c r="C23" s="183"/>
      <c r="D23" s="240" t="s">
        <v>106</v>
      </c>
      <c r="E23" s="241" t="s">
        <v>108</v>
      </c>
    </row>
    <row r="24" spans="1:5" ht="15" x14ac:dyDescent="0.25">
      <c r="A24" s="240" t="s">
        <v>0</v>
      </c>
      <c r="B24" s="241" t="s">
        <v>30</v>
      </c>
      <c r="C24" s="183"/>
      <c r="D24" s="240" t="s">
        <v>105</v>
      </c>
      <c r="E24" s="241" t="s">
        <v>107</v>
      </c>
    </row>
    <row r="25" spans="1:5" ht="15" x14ac:dyDescent="0.25">
      <c r="A25" s="250" t="s">
        <v>190</v>
      </c>
      <c r="B25" s="251" t="s">
        <v>191</v>
      </c>
      <c r="C25" s="183"/>
      <c r="D25" s="240" t="s">
        <v>154</v>
      </c>
      <c r="E25" s="241" t="s">
        <v>155</v>
      </c>
    </row>
    <row r="26" spans="1:5" ht="15" x14ac:dyDescent="0.25">
      <c r="A26" s="250" t="s">
        <v>192</v>
      </c>
      <c r="B26" s="251" t="s">
        <v>193</v>
      </c>
      <c r="D26" s="240" t="s">
        <v>156</v>
      </c>
      <c r="E26" s="241" t="s">
        <v>157</v>
      </c>
    </row>
    <row r="27" spans="1:5" ht="15" x14ac:dyDescent="0.25">
      <c r="D27" s="240" t="s">
        <v>182</v>
      </c>
      <c r="E27" s="241" t="s">
        <v>153</v>
      </c>
    </row>
    <row r="28" spans="1:5" ht="15" x14ac:dyDescent="0.25">
      <c r="D28" s="240" t="s">
        <v>158</v>
      </c>
      <c r="E28" s="241" t="s">
        <v>159</v>
      </c>
    </row>
    <row r="42" spans="1:1" x14ac:dyDescent="0.2">
      <c r="A42" s="35"/>
    </row>
    <row r="49" spans="1:2" x14ac:dyDescent="0.2">
      <c r="B49" s="36"/>
    </row>
    <row r="50" spans="1:2" x14ac:dyDescent="0.2">
      <c r="A50" s="35"/>
      <c r="B50" s="238"/>
    </row>
    <row r="51" spans="1:2" x14ac:dyDescent="0.2">
      <c r="A51" s="238"/>
      <c r="B51" s="238"/>
    </row>
    <row r="60" spans="1:2" hidden="1" x14ac:dyDescent="0.2"/>
  </sheetData>
  <sheetProtection algorithmName="SHA-512" hashValue="uxbbvNWdH9RVSrnJodpykRfZGrZIi2UyhwnKuJ2Lphb1YN4XyTpynRPvfx+b9mkf+WLBmvROYM2Bu5efOGDebA==" saltValue="FwuVpQl14VY8Kw7eIB7afw==" spinCount="100000" sheet="1" objects="1" scenarios="1" selectLockedCells="1"/>
  <sortState ref="D25:E32">
    <sortCondition ref="D25"/>
  </sortState>
  <phoneticPr fontId="3" type="noConversion"/>
  <printOptions horizontalCentered="1"/>
  <pageMargins left="0.17" right="0.17" top="1" bottom="1" header="0.5" footer="0.5"/>
  <pageSetup orientation="portrait" r:id="rId1"/>
  <headerFooter alignWithMargins="0"/>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R29"/>
  <sheetViews>
    <sheetView topLeftCell="B1" workbookViewId="0">
      <pane xSplit="2" ySplit="4" topLeftCell="D5" activePane="bottomRight" state="frozen"/>
      <selection activeCell="B1" sqref="B1"/>
      <selection pane="topRight" activeCell="D1" sqref="D1"/>
      <selection pane="bottomLeft" activeCell="B5" sqref="B5"/>
      <selection pane="bottomRight" activeCell="C5" sqref="C5"/>
    </sheetView>
  </sheetViews>
  <sheetFormatPr defaultRowHeight="12.75" x14ac:dyDescent="0.2"/>
  <cols>
    <col min="1" max="1" width="53.28515625" style="95" hidden="1" customWidth="1"/>
    <col min="2" max="2" width="3" style="139" bestFit="1" customWidth="1"/>
    <col min="3" max="3" width="21.7109375" style="143" customWidth="1"/>
    <col min="4" max="4" width="15.28515625" style="143" customWidth="1"/>
    <col min="5" max="5" width="12.85546875" style="143" customWidth="1"/>
    <col min="6" max="11" width="6.85546875" style="139" customWidth="1"/>
    <col min="12" max="13" width="10.7109375" style="139" customWidth="1"/>
    <col min="14" max="15" width="9.85546875" style="139" customWidth="1"/>
    <col min="16" max="16" width="37.42578125" style="139" customWidth="1"/>
    <col min="17" max="17" width="13.28515625" style="139" customWidth="1"/>
    <col min="18" max="16384" width="9.140625" style="143"/>
  </cols>
  <sheetData>
    <row r="1" spans="1:18" ht="31.5" customHeight="1" x14ac:dyDescent="0.2">
      <c r="A1" s="93"/>
      <c r="B1" s="138"/>
      <c r="C1" s="94" t="s">
        <v>54</v>
      </c>
      <c r="D1" s="152" t="str">
        <f>IF(SUM(F2:K2)=0,"","Please pay this amount: ")</f>
        <v/>
      </c>
      <c r="E1" s="153"/>
      <c r="F1" s="283" t="str">
        <f>IF(SUM(F2:K2)=0,"",SUM(F2:K2)*500)</f>
        <v/>
      </c>
      <c r="G1" s="284"/>
      <c r="H1" s="285"/>
      <c r="I1" s="161"/>
      <c r="J1" s="161"/>
      <c r="K1" s="161"/>
      <c r="L1" s="142"/>
      <c r="M1" s="158"/>
      <c r="N1" s="165"/>
      <c r="O1" s="142"/>
      <c r="Q1" s="281" t="s">
        <v>131</v>
      </c>
      <c r="R1" s="160"/>
    </row>
    <row r="2" spans="1:18" s="146" customFormat="1" ht="25.5" customHeight="1" x14ac:dyDescent="0.2">
      <c r="A2" s="132"/>
      <c r="B2" s="141"/>
      <c r="C2" s="178" t="s">
        <v>4</v>
      </c>
      <c r="D2" s="96"/>
      <c r="E2" s="182" t="str">
        <f>IF(SUM(F2:K2)=0,"","Entries per test:")</f>
        <v/>
      </c>
      <c r="F2" s="179" t="str">
        <f t="shared" ref="F2:K2" si="0">IF(COUNTA(F5:F29)=0,"",COUNTA(F5:F29))</f>
        <v/>
      </c>
      <c r="G2" s="180" t="str">
        <f t="shared" si="0"/>
        <v/>
      </c>
      <c r="H2" s="179" t="str">
        <f t="shared" si="0"/>
        <v/>
      </c>
      <c r="I2" s="181" t="str">
        <f t="shared" si="0"/>
        <v/>
      </c>
      <c r="J2" s="179" t="str">
        <f t="shared" si="0"/>
        <v/>
      </c>
      <c r="K2" s="181" t="str">
        <f t="shared" si="0"/>
        <v/>
      </c>
      <c r="L2" s="142"/>
      <c r="M2" s="142"/>
      <c r="N2" s="144"/>
      <c r="O2" s="145"/>
      <c r="P2" s="286" t="s">
        <v>135</v>
      </c>
      <c r="Q2" s="282"/>
    </row>
    <row r="3" spans="1:18" s="146" customFormat="1" ht="25.5" customHeight="1" x14ac:dyDescent="0.2">
      <c r="A3" s="150"/>
      <c r="B3" s="149"/>
      <c r="C3" s="177" t="str">
        <f>IF('1. Applicant Information'!C6="","",'1. Applicant Information'!C6)</f>
        <v/>
      </c>
      <c r="D3" s="97" t="s">
        <v>6</v>
      </c>
      <c r="E3" s="98"/>
      <c r="F3" s="289" t="s">
        <v>124</v>
      </c>
      <c r="G3" s="289"/>
      <c r="H3" s="290" t="s">
        <v>125</v>
      </c>
      <c r="I3" s="290"/>
      <c r="J3" s="291" t="s">
        <v>126</v>
      </c>
      <c r="K3" s="291"/>
      <c r="L3" s="142"/>
      <c r="M3" s="142"/>
      <c r="N3" s="147"/>
      <c r="O3" s="147"/>
      <c r="P3" s="287"/>
      <c r="Q3" s="282"/>
    </row>
    <row r="4" spans="1:18" s="146" customFormat="1" ht="36" x14ac:dyDescent="0.2">
      <c r="A4" s="57"/>
      <c r="B4" s="135" t="s">
        <v>5</v>
      </c>
      <c r="C4" s="58" t="s">
        <v>188</v>
      </c>
      <c r="D4" s="58" t="s">
        <v>189</v>
      </c>
      <c r="E4" s="101" t="s">
        <v>7</v>
      </c>
      <c r="F4" s="99" t="s">
        <v>146</v>
      </c>
      <c r="G4" s="99" t="s">
        <v>8</v>
      </c>
      <c r="H4" s="100" t="s">
        <v>8</v>
      </c>
      <c r="I4" s="157" t="s">
        <v>93</v>
      </c>
      <c r="J4" s="235" t="s">
        <v>10</v>
      </c>
      <c r="K4" s="235" t="s">
        <v>147</v>
      </c>
      <c r="L4" s="252" t="s">
        <v>183</v>
      </c>
      <c r="M4" s="148" t="s">
        <v>184</v>
      </c>
      <c r="N4" s="148" t="s">
        <v>163</v>
      </c>
      <c r="O4" s="148" t="s">
        <v>9</v>
      </c>
      <c r="P4" s="288"/>
      <c r="Q4" s="189" t="s">
        <v>134</v>
      </c>
    </row>
    <row r="5" spans="1:18" s="146" customFormat="1" ht="18" customHeight="1" x14ac:dyDescent="0.2">
      <c r="A5" s="140" t="str">
        <f t="shared" ref="A5:A29" si="1">IF(C5="","",$C$3)</f>
        <v/>
      </c>
      <c r="B5" s="136">
        <v>1</v>
      </c>
      <c r="C5" s="16"/>
      <c r="D5" s="16"/>
      <c r="E5" s="32"/>
      <c r="F5" s="4"/>
      <c r="G5" s="5"/>
      <c r="H5" s="6"/>
      <c r="I5" s="7"/>
      <c r="J5" s="162"/>
      <c r="K5" s="253"/>
      <c r="L5" s="17" t="s">
        <v>6</v>
      </c>
      <c r="M5" s="18"/>
      <c r="N5" s="20"/>
      <c r="O5" s="16"/>
      <c r="P5" s="30" t="s">
        <v>6</v>
      </c>
      <c r="Q5" s="190" t="str">
        <f t="shared" ref="Q5:Q29" si="2">IF(COUNTA(F5:K5)=0,"",COUNTA(F5:K5))</f>
        <v/>
      </c>
    </row>
    <row r="6" spans="1:18" s="146" customFormat="1" ht="18" customHeight="1" x14ac:dyDescent="0.2">
      <c r="A6" s="140" t="str">
        <f t="shared" si="1"/>
        <v/>
      </c>
      <c r="B6" s="136">
        <v>2</v>
      </c>
      <c r="C6" s="19"/>
      <c r="D6" s="19"/>
      <c r="E6" s="24"/>
      <c r="F6" s="8"/>
      <c r="G6" s="9"/>
      <c r="H6" s="10"/>
      <c r="I6" s="11"/>
      <c r="J6" s="163"/>
      <c r="K6" s="254"/>
      <c r="L6" s="20"/>
      <c r="M6" s="19"/>
      <c r="N6" s="20"/>
      <c r="O6" s="19"/>
      <c r="P6" s="30"/>
      <c r="Q6" s="191" t="str">
        <f t="shared" si="2"/>
        <v/>
      </c>
    </row>
    <row r="7" spans="1:18" s="146" customFormat="1" ht="18" customHeight="1" x14ac:dyDescent="0.2">
      <c r="A7" s="140" t="str">
        <f t="shared" si="1"/>
        <v/>
      </c>
      <c r="B7" s="136">
        <v>3</v>
      </c>
      <c r="C7" s="19"/>
      <c r="D7" s="19"/>
      <c r="E7" s="24"/>
      <c r="F7" s="8"/>
      <c r="G7" s="9"/>
      <c r="H7" s="10"/>
      <c r="I7" s="11"/>
      <c r="J7" s="163"/>
      <c r="K7" s="254"/>
      <c r="L7" s="20"/>
      <c r="M7" s="19"/>
      <c r="N7" s="20"/>
      <c r="O7" s="19"/>
      <c r="P7" s="30"/>
      <c r="Q7" s="191" t="str">
        <f t="shared" si="2"/>
        <v/>
      </c>
    </row>
    <row r="8" spans="1:18" s="146" customFormat="1" ht="18" customHeight="1" x14ac:dyDescent="0.2">
      <c r="A8" s="140" t="str">
        <f t="shared" si="1"/>
        <v/>
      </c>
      <c r="B8" s="136">
        <v>4</v>
      </c>
      <c r="C8" s="16"/>
      <c r="D8" s="16"/>
      <c r="E8" s="32"/>
      <c r="F8" s="8"/>
      <c r="G8" s="9"/>
      <c r="H8" s="10"/>
      <c r="I8" s="11"/>
      <c r="J8" s="163"/>
      <c r="K8" s="254"/>
      <c r="L8" s="20"/>
      <c r="M8" s="16"/>
      <c r="N8" s="20"/>
      <c r="O8" s="19"/>
      <c r="P8" s="30"/>
      <c r="Q8" s="191" t="str">
        <f t="shared" si="2"/>
        <v/>
      </c>
    </row>
    <row r="9" spans="1:18" s="146" customFormat="1" ht="18" customHeight="1" x14ac:dyDescent="0.2">
      <c r="A9" s="151" t="str">
        <f t="shared" si="1"/>
        <v/>
      </c>
      <c r="B9" s="137">
        <v>5</v>
      </c>
      <c r="C9" s="21"/>
      <c r="D9" s="21"/>
      <c r="E9" s="25"/>
      <c r="F9" s="12"/>
      <c r="G9" s="13"/>
      <c r="H9" s="14"/>
      <c r="I9" s="15"/>
      <c r="J9" s="164"/>
      <c r="K9" s="255"/>
      <c r="L9" s="22"/>
      <c r="M9" s="23"/>
      <c r="N9" s="22"/>
      <c r="O9" s="23"/>
      <c r="P9" s="31"/>
      <c r="Q9" s="187" t="str">
        <f t="shared" si="2"/>
        <v/>
      </c>
    </row>
    <row r="10" spans="1:18" s="146" customFormat="1" ht="18" customHeight="1" x14ac:dyDescent="0.2">
      <c r="A10" s="140" t="str">
        <f t="shared" si="1"/>
        <v/>
      </c>
      <c r="B10" s="136">
        <v>6</v>
      </c>
      <c r="C10" s="18"/>
      <c r="D10" s="18"/>
      <c r="E10" s="32"/>
      <c r="F10" s="4"/>
      <c r="G10" s="5"/>
      <c r="H10" s="6"/>
      <c r="I10" s="7"/>
      <c r="J10" s="162"/>
      <c r="K10" s="253"/>
      <c r="L10" s="24"/>
      <c r="M10" s="24"/>
      <c r="N10" s="20"/>
      <c r="O10" s="16"/>
      <c r="P10" s="30"/>
      <c r="Q10" s="188" t="str">
        <f t="shared" si="2"/>
        <v/>
      </c>
    </row>
    <row r="11" spans="1:18" s="146" customFormat="1" ht="18" customHeight="1" x14ac:dyDescent="0.2">
      <c r="A11" s="140" t="str">
        <f t="shared" si="1"/>
        <v/>
      </c>
      <c r="B11" s="136">
        <v>7</v>
      </c>
      <c r="C11" s="18"/>
      <c r="D11" s="18"/>
      <c r="E11" s="32"/>
      <c r="F11" s="8"/>
      <c r="G11" s="9"/>
      <c r="H11" s="10"/>
      <c r="I11" s="11"/>
      <c r="J11" s="163"/>
      <c r="K11" s="254"/>
      <c r="L11" s="24"/>
      <c r="M11" s="24"/>
      <c r="N11" s="20"/>
      <c r="O11" s="19"/>
      <c r="P11" s="30"/>
      <c r="Q11" s="186" t="str">
        <f t="shared" si="2"/>
        <v/>
      </c>
    </row>
    <row r="12" spans="1:18" s="146" customFormat="1" ht="18" customHeight="1" x14ac:dyDescent="0.2">
      <c r="A12" s="140" t="str">
        <f t="shared" si="1"/>
        <v/>
      </c>
      <c r="B12" s="136">
        <v>8</v>
      </c>
      <c r="C12" s="18"/>
      <c r="D12" s="18"/>
      <c r="E12" s="32"/>
      <c r="F12" s="8"/>
      <c r="G12" s="9"/>
      <c r="H12" s="10"/>
      <c r="I12" s="11"/>
      <c r="J12" s="163"/>
      <c r="K12" s="254"/>
      <c r="L12" s="24"/>
      <c r="M12" s="24"/>
      <c r="N12" s="20"/>
      <c r="O12" s="19"/>
      <c r="P12" s="30"/>
      <c r="Q12" s="186" t="str">
        <f t="shared" si="2"/>
        <v/>
      </c>
    </row>
    <row r="13" spans="1:18" s="146" customFormat="1" ht="18" customHeight="1" x14ac:dyDescent="0.2">
      <c r="A13" s="140" t="str">
        <f t="shared" si="1"/>
        <v/>
      </c>
      <c r="B13" s="136">
        <v>9</v>
      </c>
      <c r="C13" s="18"/>
      <c r="D13" s="18"/>
      <c r="E13" s="32"/>
      <c r="F13" s="8"/>
      <c r="G13" s="9"/>
      <c r="H13" s="10"/>
      <c r="I13" s="11"/>
      <c r="J13" s="163"/>
      <c r="K13" s="254"/>
      <c r="L13" s="24"/>
      <c r="M13" s="24"/>
      <c r="N13" s="20"/>
      <c r="O13" s="19"/>
      <c r="P13" s="30"/>
      <c r="Q13" s="186" t="str">
        <f t="shared" si="2"/>
        <v/>
      </c>
    </row>
    <row r="14" spans="1:18" s="146" customFormat="1" ht="18" customHeight="1" x14ac:dyDescent="0.2">
      <c r="A14" s="151" t="str">
        <f t="shared" si="1"/>
        <v/>
      </c>
      <c r="B14" s="137">
        <v>10</v>
      </c>
      <c r="C14" s="23"/>
      <c r="D14" s="23"/>
      <c r="E14" s="25"/>
      <c r="F14" s="12"/>
      <c r="G14" s="13"/>
      <c r="H14" s="14"/>
      <c r="I14" s="15"/>
      <c r="J14" s="164"/>
      <c r="K14" s="255"/>
      <c r="L14" s="25"/>
      <c r="M14" s="25"/>
      <c r="N14" s="22"/>
      <c r="O14" s="23"/>
      <c r="P14" s="31"/>
      <c r="Q14" s="187" t="str">
        <f t="shared" si="2"/>
        <v/>
      </c>
    </row>
    <row r="15" spans="1:18" s="146" customFormat="1" ht="18" customHeight="1" x14ac:dyDescent="0.2">
      <c r="A15" s="140" t="str">
        <f t="shared" si="1"/>
        <v/>
      </c>
      <c r="B15" s="136">
        <v>11</v>
      </c>
      <c r="C15" s="18"/>
      <c r="D15" s="18"/>
      <c r="E15" s="32"/>
      <c r="F15" s="4"/>
      <c r="G15" s="5"/>
      <c r="H15" s="6"/>
      <c r="I15" s="7"/>
      <c r="J15" s="162"/>
      <c r="K15" s="253"/>
      <c r="L15" s="24"/>
      <c r="M15" s="24"/>
      <c r="N15" s="20"/>
      <c r="O15" s="16"/>
      <c r="P15" s="30"/>
      <c r="Q15" s="188" t="str">
        <f t="shared" si="2"/>
        <v/>
      </c>
    </row>
    <row r="16" spans="1:18" s="146" customFormat="1" ht="18" customHeight="1" x14ac:dyDescent="0.2">
      <c r="A16" s="140" t="str">
        <f t="shared" si="1"/>
        <v/>
      </c>
      <c r="B16" s="136">
        <v>12</v>
      </c>
      <c r="C16" s="18"/>
      <c r="D16" s="18"/>
      <c r="E16" s="32"/>
      <c r="F16" s="8"/>
      <c r="G16" s="9"/>
      <c r="H16" s="10"/>
      <c r="I16" s="11"/>
      <c r="J16" s="163"/>
      <c r="K16" s="254"/>
      <c r="L16" s="24"/>
      <c r="M16" s="24"/>
      <c r="N16" s="20"/>
      <c r="O16" s="19"/>
      <c r="P16" s="30"/>
      <c r="Q16" s="186" t="str">
        <f t="shared" si="2"/>
        <v/>
      </c>
    </row>
    <row r="17" spans="1:17" s="146" customFormat="1" ht="18" customHeight="1" x14ac:dyDescent="0.2">
      <c r="A17" s="140" t="str">
        <f t="shared" si="1"/>
        <v/>
      </c>
      <c r="B17" s="136">
        <v>13</v>
      </c>
      <c r="C17" s="18"/>
      <c r="D17" s="18"/>
      <c r="E17" s="32"/>
      <c r="F17" s="8"/>
      <c r="G17" s="9"/>
      <c r="H17" s="10"/>
      <c r="I17" s="11"/>
      <c r="J17" s="163"/>
      <c r="K17" s="254"/>
      <c r="L17" s="24"/>
      <c r="M17" s="24"/>
      <c r="N17" s="20"/>
      <c r="O17" s="19"/>
      <c r="P17" s="30"/>
      <c r="Q17" s="186" t="str">
        <f t="shared" si="2"/>
        <v/>
      </c>
    </row>
    <row r="18" spans="1:17" s="146" customFormat="1" ht="18" customHeight="1" x14ac:dyDescent="0.2">
      <c r="A18" s="140" t="str">
        <f t="shared" si="1"/>
        <v/>
      </c>
      <c r="B18" s="136">
        <v>14</v>
      </c>
      <c r="C18" s="18"/>
      <c r="D18" s="18"/>
      <c r="E18" s="32"/>
      <c r="F18" s="8"/>
      <c r="G18" s="9"/>
      <c r="H18" s="10"/>
      <c r="I18" s="11"/>
      <c r="J18" s="163"/>
      <c r="K18" s="254"/>
      <c r="L18" s="24"/>
      <c r="M18" s="24"/>
      <c r="N18" s="20"/>
      <c r="O18" s="19"/>
      <c r="P18" s="30"/>
      <c r="Q18" s="186" t="str">
        <f t="shared" si="2"/>
        <v/>
      </c>
    </row>
    <row r="19" spans="1:17" s="146" customFormat="1" ht="18" customHeight="1" x14ac:dyDescent="0.2">
      <c r="A19" s="151" t="str">
        <f t="shared" si="1"/>
        <v/>
      </c>
      <c r="B19" s="137">
        <v>15</v>
      </c>
      <c r="C19" s="23"/>
      <c r="D19" s="23"/>
      <c r="E19" s="25"/>
      <c r="F19" s="12"/>
      <c r="G19" s="13"/>
      <c r="H19" s="14"/>
      <c r="I19" s="15"/>
      <c r="J19" s="164"/>
      <c r="K19" s="255"/>
      <c r="L19" s="25"/>
      <c r="M19" s="25"/>
      <c r="N19" s="22"/>
      <c r="O19" s="23"/>
      <c r="P19" s="31"/>
      <c r="Q19" s="187" t="str">
        <f t="shared" si="2"/>
        <v/>
      </c>
    </row>
    <row r="20" spans="1:17" ht="18" customHeight="1" x14ac:dyDescent="0.2">
      <c r="A20" s="140" t="str">
        <f t="shared" si="1"/>
        <v/>
      </c>
      <c r="B20" s="136">
        <v>16</v>
      </c>
      <c r="C20" s="26"/>
      <c r="D20" s="26"/>
      <c r="E20" s="17"/>
      <c r="F20" s="4"/>
      <c r="G20" s="5"/>
      <c r="H20" s="6"/>
      <c r="I20" s="7"/>
      <c r="J20" s="162"/>
      <c r="K20" s="253"/>
      <c r="L20" s="24"/>
      <c r="M20" s="24"/>
      <c r="N20" s="20"/>
      <c r="O20" s="16"/>
      <c r="P20" s="30"/>
      <c r="Q20" s="188" t="str">
        <f t="shared" si="2"/>
        <v/>
      </c>
    </row>
    <row r="21" spans="1:17" ht="18" customHeight="1" x14ac:dyDescent="0.2">
      <c r="A21" s="140" t="str">
        <f t="shared" si="1"/>
        <v/>
      </c>
      <c r="B21" s="136">
        <v>17</v>
      </c>
      <c r="C21" s="26"/>
      <c r="D21" s="26"/>
      <c r="E21" s="17"/>
      <c r="F21" s="8"/>
      <c r="G21" s="9"/>
      <c r="H21" s="10"/>
      <c r="I21" s="11"/>
      <c r="J21" s="163"/>
      <c r="K21" s="254"/>
      <c r="L21" s="24"/>
      <c r="M21" s="24"/>
      <c r="N21" s="20"/>
      <c r="O21" s="19"/>
      <c r="P21" s="30"/>
      <c r="Q21" s="186" t="str">
        <f t="shared" si="2"/>
        <v/>
      </c>
    </row>
    <row r="22" spans="1:17" ht="18" customHeight="1" x14ac:dyDescent="0.2">
      <c r="A22" s="140" t="str">
        <f t="shared" si="1"/>
        <v/>
      </c>
      <c r="B22" s="136">
        <v>18</v>
      </c>
      <c r="C22" s="26"/>
      <c r="D22" s="26"/>
      <c r="E22" s="17"/>
      <c r="F22" s="8"/>
      <c r="G22" s="9"/>
      <c r="H22" s="10"/>
      <c r="I22" s="11"/>
      <c r="J22" s="163"/>
      <c r="K22" s="254"/>
      <c r="L22" s="24"/>
      <c r="M22" s="24"/>
      <c r="N22" s="20"/>
      <c r="O22" s="19"/>
      <c r="P22" s="30"/>
      <c r="Q22" s="186" t="str">
        <f t="shared" si="2"/>
        <v/>
      </c>
    </row>
    <row r="23" spans="1:17" ht="18" customHeight="1" x14ac:dyDescent="0.2">
      <c r="A23" s="140" t="str">
        <f t="shared" si="1"/>
        <v/>
      </c>
      <c r="B23" s="136">
        <v>19</v>
      </c>
      <c r="C23" s="26"/>
      <c r="D23" s="26"/>
      <c r="E23" s="17"/>
      <c r="F23" s="8"/>
      <c r="G23" s="9"/>
      <c r="H23" s="10"/>
      <c r="I23" s="11"/>
      <c r="J23" s="163"/>
      <c r="K23" s="254"/>
      <c r="L23" s="24"/>
      <c r="M23" s="24"/>
      <c r="N23" s="20"/>
      <c r="O23" s="19"/>
      <c r="P23" s="30"/>
      <c r="Q23" s="186" t="str">
        <f t="shared" si="2"/>
        <v/>
      </c>
    </row>
    <row r="24" spans="1:17" ht="18" customHeight="1" x14ac:dyDescent="0.2">
      <c r="A24" s="151" t="str">
        <f t="shared" si="1"/>
        <v/>
      </c>
      <c r="B24" s="137">
        <v>20</v>
      </c>
      <c r="C24" s="27"/>
      <c r="D24" s="27"/>
      <c r="E24" s="22"/>
      <c r="F24" s="12"/>
      <c r="G24" s="13"/>
      <c r="H24" s="14"/>
      <c r="I24" s="15"/>
      <c r="J24" s="164"/>
      <c r="K24" s="255"/>
      <c r="L24" s="25"/>
      <c r="M24" s="25"/>
      <c r="N24" s="22"/>
      <c r="O24" s="23"/>
      <c r="P24" s="31"/>
      <c r="Q24" s="187" t="str">
        <f t="shared" si="2"/>
        <v/>
      </c>
    </row>
    <row r="25" spans="1:17" ht="18" customHeight="1" x14ac:dyDescent="0.2">
      <c r="A25" s="140" t="str">
        <f t="shared" si="1"/>
        <v/>
      </c>
      <c r="B25" s="136">
        <v>21</v>
      </c>
      <c r="C25" s="26"/>
      <c r="D25" s="26"/>
      <c r="E25" s="17"/>
      <c r="F25" s="4"/>
      <c r="G25" s="5"/>
      <c r="H25" s="6"/>
      <c r="I25" s="7"/>
      <c r="J25" s="162"/>
      <c r="K25" s="253"/>
      <c r="L25" s="24"/>
      <c r="M25" s="24"/>
      <c r="N25" s="20"/>
      <c r="O25" s="16"/>
      <c r="P25" s="30"/>
      <c r="Q25" s="188" t="str">
        <f t="shared" si="2"/>
        <v/>
      </c>
    </row>
    <row r="26" spans="1:17" ht="18" customHeight="1" x14ac:dyDescent="0.2">
      <c r="A26" s="140" t="str">
        <f t="shared" si="1"/>
        <v/>
      </c>
      <c r="B26" s="136">
        <v>22</v>
      </c>
      <c r="C26" s="26"/>
      <c r="D26" s="26"/>
      <c r="E26" s="17"/>
      <c r="F26" s="8"/>
      <c r="G26" s="9"/>
      <c r="H26" s="10"/>
      <c r="I26" s="11"/>
      <c r="J26" s="163"/>
      <c r="K26" s="254"/>
      <c r="L26" s="24"/>
      <c r="M26" s="24"/>
      <c r="N26" s="20"/>
      <c r="O26" s="19"/>
      <c r="P26" s="30"/>
      <c r="Q26" s="186" t="str">
        <f t="shared" si="2"/>
        <v/>
      </c>
    </row>
    <row r="27" spans="1:17" ht="18" customHeight="1" x14ac:dyDescent="0.2">
      <c r="A27" s="140" t="str">
        <f t="shared" si="1"/>
        <v/>
      </c>
      <c r="B27" s="136">
        <v>23</v>
      </c>
      <c r="C27" s="26"/>
      <c r="D27" s="26"/>
      <c r="E27" s="17"/>
      <c r="F27" s="8"/>
      <c r="G27" s="9"/>
      <c r="H27" s="10"/>
      <c r="I27" s="11"/>
      <c r="J27" s="163"/>
      <c r="K27" s="254"/>
      <c r="L27" s="24"/>
      <c r="M27" s="24"/>
      <c r="N27" s="20"/>
      <c r="O27" s="19"/>
      <c r="P27" s="30"/>
      <c r="Q27" s="186" t="str">
        <f t="shared" si="2"/>
        <v/>
      </c>
    </row>
    <row r="28" spans="1:17" ht="18" customHeight="1" x14ac:dyDescent="0.2">
      <c r="A28" s="140" t="str">
        <f t="shared" si="1"/>
        <v/>
      </c>
      <c r="B28" s="136">
        <v>24</v>
      </c>
      <c r="C28" s="26"/>
      <c r="D28" s="26"/>
      <c r="E28" s="17"/>
      <c r="F28" s="8"/>
      <c r="G28" s="9"/>
      <c r="H28" s="10"/>
      <c r="I28" s="11"/>
      <c r="J28" s="163"/>
      <c r="K28" s="254"/>
      <c r="L28" s="24"/>
      <c r="M28" s="24"/>
      <c r="N28" s="20"/>
      <c r="O28" s="19"/>
      <c r="P28" s="30"/>
      <c r="Q28" s="186" t="str">
        <f t="shared" si="2"/>
        <v/>
      </c>
    </row>
    <row r="29" spans="1:17" ht="18" customHeight="1" x14ac:dyDescent="0.2">
      <c r="A29" s="151" t="str">
        <f t="shared" si="1"/>
        <v/>
      </c>
      <c r="B29" s="137">
        <v>25</v>
      </c>
      <c r="C29" s="27"/>
      <c r="D29" s="27"/>
      <c r="E29" s="22"/>
      <c r="F29" s="12"/>
      <c r="G29" s="13"/>
      <c r="H29" s="14"/>
      <c r="I29" s="15"/>
      <c r="J29" s="164"/>
      <c r="K29" s="255"/>
      <c r="L29" s="25"/>
      <c r="M29" s="25"/>
      <c r="N29" s="22"/>
      <c r="O29" s="23"/>
      <c r="P29" s="31"/>
      <c r="Q29" s="187" t="str">
        <f t="shared" si="2"/>
        <v/>
      </c>
    </row>
  </sheetData>
  <sheetProtection algorithmName="SHA-512" hashValue="3WyVq1xWS0JiNb3L1TvXM08tnml9UYCJV7B7WxQ/1FKiSFevuzEP0K1zCXauQf9FtVOUoQoPK69Y5oLp+5jCnA==" saltValue="Jm+9YXQmguZ3n2ZqYCMdJQ==" spinCount="100000" sheet="1" objects="1" scenarios="1" formatCells="0" formatColumns="0" insertColumns="0" deleteColumns="0" selectLockedCells="1"/>
  <mergeCells count="6">
    <mergeCell ref="Q1:Q3"/>
    <mergeCell ref="F1:H1"/>
    <mergeCell ref="P2:P4"/>
    <mergeCell ref="F3:G3"/>
    <mergeCell ref="H3:I3"/>
    <mergeCell ref="J3:K3"/>
  </mergeCells>
  <phoneticPr fontId="3" type="noConversion"/>
  <conditionalFormatting sqref="F5:G5">
    <cfRule type="duplicateValues" dxfId="86" priority="76"/>
  </conditionalFormatting>
  <conditionalFormatting sqref="F6:G6">
    <cfRule type="duplicateValues" dxfId="85" priority="74"/>
  </conditionalFormatting>
  <conditionalFormatting sqref="F7:G7">
    <cfRule type="duplicateValues" dxfId="84" priority="73"/>
  </conditionalFormatting>
  <conditionalFormatting sqref="F8:G8">
    <cfRule type="duplicateValues" dxfId="83" priority="72"/>
  </conditionalFormatting>
  <conditionalFormatting sqref="F9:G9">
    <cfRule type="duplicateValues" dxfId="82" priority="71"/>
  </conditionalFormatting>
  <conditionalFormatting sqref="H9:I9">
    <cfRule type="duplicateValues" dxfId="81" priority="70"/>
  </conditionalFormatting>
  <conditionalFormatting sqref="J9:K9">
    <cfRule type="duplicateValues" dxfId="80" priority="69"/>
  </conditionalFormatting>
  <conditionalFormatting sqref="J5:K5">
    <cfRule type="duplicateValues" dxfId="79" priority="68"/>
  </conditionalFormatting>
  <conditionalFormatting sqref="H5:I5">
    <cfRule type="duplicateValues" dxfId="78" priority="67"/>
  </conditionalFormatting>
  <conditionalFormatting sqref="H6:I6">
    <cfRule type="duplicateValues" dxfId="77" priority="66"/>
  </conditionalFormatting>
  <conditionalFormatting sqref="J6:K6">
    <cfRule type="duplicateValues" dxfId="76" priority="65"/>
  </conditionalFormatting>
  <conditionalFormatting sqref="H7:I7">
    <cfRule type="duplicateValues" dxfId="75" priority="64"/>
  </conditionalFormatting>
  <conditionalFormatting sqref="H8:I8">
    <cfRule type="duplicateValues" dxfId="74" priority="63"/>
  </conditionalFormatting>
  <conditionalFormatting sqref="J7:K7">
    <cfRule type="duplicateValues" dxfId="73" priority="62"/>
  </conditionalFormatting>
  <conditionalFormatting sqref="J8:K8">
    <cfRule type="duplicateValues" dxfId="72" priority="61"/>
  </conditionalFormatting>
  <conditionalFormatting sqref="F10:G10">
    <cfRule type="duplicateValues" dxfId="71" priority="60"/>
  </conditionalFormatting>
  <conditionalFormatting sqref="F11:G11">
    <cfRule type="duplicateValues" dxfId="70" priority="59"/>
  </conditionalFormatting>
  <conditionalFormatting sqref="F12:G12">
    <cfRule type="duplicateValues" dxfId="69" priority="58"/>
  </conditionalFormatting>
  <conditionalFormatting sqref="F13:G13">
    <cfRule type="duplicateValues" dxfId="68" priority="57"/>
  </conditionalFormatting>
  <conditionalFormatting sqref="F14:G14">
    <cfRule type="duplicateValues" dxfId="67" priority="56"/>
  </conditionalFormatting>
  <conditionalFormatting sqref="H14:I14">
    <cfRule type="duplicateValues" dxfId="66" priority="55"/>
  </conditionalFormatting>
  <conditionalFormatting sqref="J14:K14">
    <cfRule type="duplicateValues" dxfId="65" priority="54"/>
  </conditionalFormatting>
  <conditionalFormatting sqref="J10:K10">
    <cfRule type="duplicateValues" dxfId="64" priority="53"/>
  </conditionalFormatting>
  <conditionalFormatting sqref="H10:I10">
    <cfRule type="duplicateValues" dxfId="63" priority="52"/>
  </conditionalFormatting>
  <conditionalFormatting sqref="H11:I11">
    <cfRule type="duplicateValues" dxfId="62" priority="51"/>
  </conditionalFormatting>
  <conditionalFormatting sqref="J11:K11">
    <cfRule type="duplicateValues" dxfId="61" priority="50"/>
  </conditionalFormatting>
  <conditionalFormatting sqref="H12:I12">
    <cfRule type="duplicateValues" dxfId="60" priority="49"/>
  </conditionalFormatting>
  <conditionalFormatting sqref="H13:I13">
    <cfRule type="duplicateValues" dxfId="59" priority="48"/>
  </conditionalFormatting>
  <conditionalFormatting sqref="J12:K12">
    <cfRule type="duplicateValues" dxfId="58" priority="47"/>
  </conditionalFormatting>
  <conditionalFormatting sqref="J13:K13">
    <cfRule type="duplicateValues" dxfId="57" priority="46"/>
  </conditionalFormatting>
  <conditionalFormatting sqref="F15:G15">
    <cfRule type="duplicateValues" dxfId="56" priority="45"/>
  </conditionalFormatting>
  <conditionalFormatting sqref="F16:G16">
    <cfRule type="duplicateValues" dxfId="55" priority="44"/>
  </conditionalFormatting>
  <conditionalFormatting sqref="F17:G17">
    <cfRule type="duplicateValues" dxfId="54" priority="43"/>
  </conditionalFormatting>
  <conditionalFormatting sqref="F18:G18">
    <cfRule type="duplicateValues" dxfId="53" priority="42"/>
  </conditionalFormatting>
  <conditionalFormatting sqref="F19:G19">
    <cfRule type="duplicateValues" dxfId="52" priority="41"/>
  </conditionalFormatting>
  <conditionalFormatting sqref="H19:I19">
    <cfRule type="duplicateValues" dxfId="51" priority="40"/>
  </conditionalFormatting>
  <conditionalFormatting sqref="J19:K19">
    <cfRule type="duplicateValues" dxfId="50" priority="39"/>
  </conditionalFormatting>
  <conditionalFormatting sqref="J15:K15">
    <cfRule type="duplicateValues" dxfId="49" priority="38"/>
  </conditionalFormatting>
  <conditionalFormatting sqref="H15:I15">
    <cfRule type="duplicateValues" dxfId="48" priority="37"/>
  </conditionalFormatting>
  <conditionalFormatting sqref="H16:I16">
    <cfRule type="duplicateValues" dxfId="47" priority="36"/>
  </conditionalFormatting>
  <conditionalFormatting sqref="J16:K16">
    <cfRule type="duplicateValues" dxfId="46" priority="35"/>
  </conditionalFormatting>
  <conditionalFormatting sqref="H17:I17">
    <cfRule type="duplicateValues" dxfId="45" priority="34"/>
  </conditionalFormatting>
  <conditionalFormatting sqref="H18:I18">
    <cfRule type="duplicateValues" dxfId="44" priority="33"/>
  </conditionalFormatting>
  <conditionalFormatting sqref="J17:K17">
    <cfRule type="duplicateValues" dxfId="43" priority="32"/>
  </conditionalFormatting>
  <conditionalFormatting sqref="J18:K18">
    <cfRule type="duplicateValues" dxfId="42" priority="31"/>
  </conditionalFormatting>
  <conditionalFormatting sqref="F20:G20">
    <cfRule type="duplicateValues" dxfId="41" priority="30"/>
  </conditionalFormatting>
  <conditionalFormatting sqref="F21:G21">
    <cfRule type="duplicateValues" dxfId="40" priority="29"/>
  </conditionalFormatting>
  <conditionalFormatting sqref="F22:G22">
    <cfRule type="duplicateValues" dxfId="39" priority="28"/>
  </conditionalFormatting>
  <conditionalFormatting sqref="F23:G23">
    <cfRule type="duplicateValues" dxfId="38" priority="27"/>
  </conditionalFormatting>
  <conditionalFormatting sqref="F24:G24">
    <cfRule type="duplicateValues" dxfId="37" priority="26"/>
  </conditionalFormatting>
  <conditionalFormatting sqref="H24:I24">
    <cfRule type="duplicateValues" dxfId="36" priority="25"/>
  </conditionalFormatting>
  <conditionalFormatting sqref="J24:K24">
    <cfRule type="duplicateValues" dxfId="35" priority="24"/>
  </conditionalFormatting>
  <conditionalFormatting sqref="J20:K20">
    <cfRule type="duplicateValues" dxfId="34" priority="23"/>
  </conditionalFormatting>
  <conditionalFormatting sqref="H20:I20">
    <cfRule type="duplicateValues" dxfId="33" priority="22"/>
  </conditionalFormatting>
  <conditionalFormatting sqref="H21:I21">
    <cfRule type="duplicateValues" dxfId="32" priority="21"/>
  </conditionalFormatting>
  <conditionalFormatting sqref="J21:K21">
    <cfRule type="duplicateValues" dxfId="31" priority="20"/>
  </conditionalFormatting>
  <conditionalFormatting sqref="H22:I22">
    <cfRule type="duplicateValues" dxfId="30" priority="19"/>
  </conditionalFormatting>
  <conditionalFormatting sqref="H23:I23">
    <cfRule type="duplicateValues" dxfId="29" priority="18"/>
  </conditionalFormatting>
  <conditionalFormatting sqref="J22:K22">
    <cfRule type="duplicateValues" dxfId="28" priority="17"/>
  </conditionalFormatting>
  <conditionalFormatting sqref="J23:K23">
    <cfRule type="duplicateValues" dxfId="27" priority="16"/>
  </conditionalFormatting>
  <conditionalFormatting sqref="F25:G25">
    <cfRule type="duplicateValues" dxfId="26" priority="15"/>
  </conditionalFormatting>
  <conditionalFormatting sqref="F26:G26">
    <cfRule type="duplicateValues" dxfId="25" priority="14"/>
  </conditionalFormatting>
  <conditionalFormatting sqref="F27:G27">
    <cfRule type="duplicateValues" dxfId="24" priority="13"/>
  </conditionalFormatting>
  <conditionalFormatting sqref="F28:G28">
    <cfRule type="duplicateValues" dxfId="23" priority="12"/>
  </conditionalFormatting>
  <conditionalFormatting sqref="F29:G29">
    <cfRule type="duplicateValues" dxfId="22" priority="11"/>
  </conditionalFormatting>
  <conditionalFormatting sqref="H29:I29">
    <cfRule type="duplicateValues" dxfId="21" priority="10"/>
  </conditionalFormatting>
  <conditionalFormatting sqref="J29:K29">
    <cfRule type="duplicateValues" dxfId="20" priority="9"/>
  </conditionalFormatting>
  <conditionalFormatting sqref="J25:K25">
    <cfRule type="duplicateValues" dxfId="19" priority="8"/>
  </conditionalFormatting>
  <conditionalFormatting sqref="H25:I25">
    <cfRule type="duplicateValues" dxfId="18" priority="7"/>
  </conditionalFormatting>
  <conditionalFormatting sqref="H26:I26">
    <cfRule type="duplicateValues" dxfId="17" priority="6"/>
  </conditionalFormatting>
  <conditionalFormatting sqref="J26:K26">
    <cfRule type="duplicateValues" dxfId="16" priority="5"/>
  </conditionalFormatting>
  <conditionalFormatting sqref="H27:I27">
    <cfRule type="duplicateValues" dxfId="15" priority="4"/>
  </conditionalFormatting>
  <conditionalFormatting sqref="H28:I28">
    <cfRule type="duplicateValues" dxfId="14" priority="3"/>
  </conditionalFormatting>
  <conditionalFormatting sqref="J27:K27">
    <cfRule type="duplicateValues" dxfId="13" priority="2"/>
  </conditionalFormatting>
  <conditionalFormatting sqref="J28:K28">
    <cfRule type="duplicateValues" dxfId="12" priority="1"/>
  </conditionalFormatting>
  <dataValidations xWindow="802" yWindow="399" count="6">
    <dataValidation errorStyle="warning" allowBlank="1" showInputMessage="1" promptTitle="GMO Herbicide Tech" prompt="GT = Agrisure Glyphosate Tolerant_x000a_LL = Liberty Link_x000a_RR2 = Roundup Ready" sqref="L5:L29"/>
    <dataValidation type="list" allowBlank="1" showInputMessage="1" showErrorMessage="1" error="The colored cells will accept a capital X to place an entry into a test." prompt="Use a capital X._x000a_" sqref="F5:K29">
      <formula1>"X"</formula1>
    </dataValidation>
    <dataValidation type="list" allowBlank="1" showInputMessage="1" showErrorMessage="1" error="Enter &quot;Yes&quot;, or if entry is not experimental, leave this blank." promptTitle="Is this entry experimental?" prompt="Enter &quot;Yes&quot;, or leave blank for &quot;No&quot;" sqref="O5:O29">
      <formula1>"Yes"</formula1>
    </dataValidation>
    <dataValidation allowBlank="1" showInputMessage="1" showErrorMessage="1" prompt="Use this column ONLY if the entry was in our test last year." sqref="D5:D29"/>
    <dataValidation allowBlank="1" showInputMessage="1" showErrorMessage="1" promptTitle="Trait Package" prompt="See &quot;2. Abbreviations&quot; for list" sqref="M5:M29"/>
    <dataValidation allowBlank="1" showInputMessage="1" showErrorMessage="1" promptTitle="Insecticide Seed Treatment" prompt="See &quot;2. Abbreviations&quot; for list" sqref="N5:N29"/>
  </dataValidations>
  <printOptions horizontalCentered="1" verticalCentered="1" gridLines="1"/>
  <pageMargins left="0.19" right="0.28999999999999998" top="0.48" bottom="0.17" header="0.19" footer="0.17"/>
  <pageSetup orientation="landscape" r:id="rId1"/>
  <headerFooter alignWithMargins="0">
    <oddHeader>&amp;C&amp;"Arial,Bold"&amp;14Iowa Crop Performance Test—Corn</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4"/>
  <sheetViews>
    <sheetView workbookViewId="0">
      <pane xSplit="2" ySplit="9" topLeftCell="C10" activePane="bottomRight" state="frozen"/>
      <selection activeCell="B22" sqref="B22"/>
      <selection pane="topRight" activeCell="B22" sqref="B22"/>
      <selection pane="bottomLeft" activeCell="B22" sqref="B22"/>
      <selection pane="bottomRight" activeCell="I10" sqref="I10"/>
    </sheetView>
  </sheetViews>
  <sheetFormatPr defaultRowHeight="12.75" x14ac:dyDescent="0.2"/>
  <cols>
    <col min="1" max="1" width="3" style="3" bestFit="1" customWidth="1"/>
    <col min="2" max="2" width="19.5703125" style="2" customWidth="1"/>
    <col min="3" max="5" width="8.140625" style="2" customWidth="1"/>
    <col min="6" max="6" width="8.5703125" style="3" customWidth="1"/>
    <col min="7" max="7" width="10.28515625" style="2" bestFit="1" customWidth="1"/>
    <col min="8" max="8" width="9.42578125" style="2" bestFit="1" customWidth="1"/>
    <col min="9" max="9" width="8.28515625" style="2" customWidth="1"/>
    <col min="10" max="16384" width="9.140625" style="2"/>
  </cols>
  <sheetData>
    <row r="1" spans="1:11" s="50" customFormat="1" ht="20.25" x14ac:dyDescent="0.2">
      <c r="A1" s="59"/>
      <c r="B1" s="172" t="str">
        <f>IF('1. Applicant Information'!C6="","",'1. Applicant Information'!C6)</f>
        <v/>
      </c>
      <c r="C1" s="173"/>
      <c r="D1" s="173"/>
      <c r="E1" s="174"/>
      <c r="F1" s="174"/>
      <c r="G1" s="175"/>
      <c r="H1" s="175"/>
      <c r="I1" s="176"/>
      <c r="J1" s="51"/>
      <c r="K1" s="51"/>
    </row>
    <row r="2" spans="1:11" ht="12.75" customHeight="1" x14ac:dyDescent="0.2">
      <c r="A2" s="60"/>
      <c r="B2" s="56"/>
      <c r="C2" s="56"/>
      <c r="D2" s="56"/>
      <c r="E2" s="56"/>
      <c r="F2" s="60"/>
      <c r="G2" s="28"/>
      <c r="H2" s="28"/>
      <c r="I2" s="54"/>
      <c r="J2" s="301" t="s">
        <v>68</v>
      </c>
      <c r="K2" s="301"/>
    </row>
    <row r="3" spans="1:11" ht="15.75" customHeight="1" x14ac:dyDescent="0.2">
      <c r="A3" s="29"/>
      <c r="B3" s="52" t="s">
        <v>66</v>
      </c>
      <c r="C3" s="305"/>
      <c r="D3" s="306"/>
      <c r="E3" s="306"/>
      <c r="F3" s="307"/>
      <c r="G3" s="318" t="s">
        <v>164</v>
      </c>
      <c r="H3" s="319"/>
      <c r="I3" s="320"/>
      <c r="J3" s="301"/>
      <c r="K3" s="301"/>
    </row>
    <row r="4" spans="1:11" ht="15.75" x14ac:dyDescent="0.2">
      <c r="A4" s="29"/>
      <c r="B4" s="53" t="s">
        <v>67</v>
      </c>
      <c r="C4" s="308"/>
      <c r="D4" s="309"/>
      <c r="E4" s="309"/>
      <c r="F4" s="310"/>
      <c r="G4" s="321"/>
      <c r="H4" s="322"/>
      <c r="I4" s="323"/>
      <c r="J4" s="301"/>
      <c r="K4" s="301"/>
    </row>
    <row r="5" spans="1:11" ht="15" x14ac:dyDescent="0.2">
      <c r="A5" s="29"/>
      <c r="B5" s="293" t="s">
        <v>81</v>
      </c>
      <c r="C5" s="295" t="str">
        <f>IF('1. Applicant Information'!C17="","",'1. Applicant Information'!C17)</f>
        <v/>
      </c>
      <c r="D5" s="296"/>
      <c r="E5" s="296"/>
      <c r="F5" s="297"/>
      <c r="G5" s="321"/>
      <c r="H5" s="322"/>
      <c r="I5" s="323"/>
      <c r="J5" s="301"/>
      <c r="K5" s="301"/>
    </row>
    <row r="6" spans="1:11" ht="15" x14ac:dyDescent="0.2">
      <c r="A6" s="29"/>
      <c r="B6" s="294"/>
      <c r="C6" s="298" t="str">
        <f>IF('1. Applicant Information'!C19="","",'1. Applicant Information'!C19)</f>
        <v/>
      </c>
      <c r="D6" s="299"/>
      <c r="E6" s="299"/>
      <c r="F6" s="300"/>
      <c r="G6" s="324"/>
      <c r="H6" s="325"/>
      <c r="I6" s="326"/>
      <c r="J6" s="301"/>
      <c r="K6" s="301"/>
    </row>
    <row r="7" spans="1:11" x14ac:dyDescent="0.2">
      <c r="A7" s="29"/>
      <c r="B7" s="28"/>
      <c r="C7" s="28"/>
      <c r="D7" s="28"/>
      <c r="E7" s="28"/>
      <c r="F7" s="29"/>
      <c r="G7" s="28"/>
      <c r="H7" s="28"/>
      <c r="I7" s="302" t="s">
        <v>73</v>
      </c>
      <c r="J7" s="301"/>
      <c r="K7" s="301"/>
    </row>
    <row r="8" spans="1:11" s="1" customFormat="1" ht="18" customHeight="1" x14ac:dyDescent="0.2">
      <c r="A8" s="55"/>
      <c r="B8" s="56"/>
      <c r="C8" s="316" t="s">
        <v>64</v>
      </c>
      <c r="D8" s="317"/>
      <c r="E8" s="317"/>
      <c r="F8" s="313" t="s">
        <v>71</v>
      </c>
      <c r="G8" s="314" t="s">
        <v>65</v>
      </c>
      <c r="H8" s="311" t="s">
        <v>89</v>
      </c>
      <c r="I8" s="303"/>
      <c r="J8" s="292" t="s">
        <v>69</v>
      </c>
      <c r="K8" s="301" t="s">
        <v>70</v>
      </c>
    </row>
    <row r="9" spans="1:11" s="1" customFormat="1" x14ac:dyDescent="0.2">
      <c r="A9" s="125" t="s">
        <v>5</v>
      </c>
      <c r="B9" s="207" t="s">
        <v>127</v>
      </c>
      <c r="C9" s="208" t="s">
        <v>124</v>
      </c>
      <c r="D9" s="209" t="s">
        <v>125</v>
      </c>
      <c r="E9" s="256" t="s">
        <v>126</v>
      </c>
      <c r="F9" s="313"/>
      <c r="G9" s="315"/>
      <c r="H9" s="312"/>
      <c r="I9" s="304"/>
      <c r="J9" s="292"/>
      <c r="K9" s="301"/>
    </row>
    <row r="10" spans="1:11" s="1" customFormat="1" ht="19.5" customHeight="1" x14ac:dyDescent="0.2">
      <c r="A10" s="95">
        <v>1</v>
      </c>
      <c r="B10" s="126" t="str">
        <f>IF('3. Corn Application'!C5&lt;&gt;"",'3. Corn Application'!C5,"")</f>
        <v/>
      </c>
      <c r="C10" s="45" t="str">
        <f>IF('3. Corn Application'!C5&lt;&gt;"",IF(COUNTA('3. Corn Application'!F5:G5)=0,"",COUNTA('3. Corn Application'!F5:G5)),"")</f>
        <v/>
      </c>
      <c r="D10" s="45" t="str">
        <f>IF('3. Corn Application'!C5&lt;&gt;"",IF(COUNTA('3. Corn Application'!H5:I5)=0,"",COUNTA('3. Corn Application'!H5:I5)),"")</f>
        <v/>
      </c>
      <c r="E10" s="257" t="str">
        <f>IF('3. Corn Application'!C5&lt;&gt;"",IF(COUNTA('3. Corn Application'!J5:K5)=0,"",COUNTA('3. Corn Application'!J5:K5)),"")</f>
        <v/>
      </c>
      <c r="F10" s="261" t="str">
        <f t="shared" ref="F10:F34" si="0">IF(SUM(C10:E10)&gt;0,SUM(C10:E10),"")</f>
        <v/>
      </c>
      <c r="G10" s="266" t="str">
        <f>IF(F10&lt;&gt;"",IF(E10&lt;&gt;"",(F10*5)+(E10*1),F10*5),"")</f>
        <v/>
      </c>
      <c r="H10" s="267" t="str">
        <f>IF(F10&lt;&gt;"",IF(E10&lt;&gt;"",(F10*5000)+(E10*1000),F10*5000),"")</f>
        <v/>
      </c>
      <c r="I10" s="210"/>
      <c r="J10" s="228"/>
      <c r="K10" s="229"/>
    </row>
    <row r="11" spans="1:11" s="1" customFormat="1" ht="19.5" customHeight="1" x14ac:dyDescent="0.2">
      <c r="A11" s="95">
        <v>2</v>
      </c>
      <c r="B11" s="127" t="str">
        <f>IF('3. Corn Application'!C6&lt;&gt;"",'3. Corn Application'!C6,"")</f>
        <v/>
      </c>
      <c r="C11" s="47" t="str">
        <f>IF('3. Corn Application'!C6&lt;&gt;"",IF(COUNTA('3. Corn Application'!F6:G6)=0,"",COUNTA('3. Corn Application'!F6:G6)),"")</f>
        <v/>
      </c>
      <c r="D11" s="47" t="str">
        <f>IF('3. Corn Application'!C6&lt;&gt;"",IF(COUNTA('3. Corn Application'!H6:I6)=0,"",COUNTA('3. Corn Application'!H6:I6)),"")</f>
        <v/>
      </c>
      <c r="E11" s="258" t="str">
        <f>IF('3. Corn Application'!C6&lt;&gt;"",IF(COUNTA('3. Corn Application'!J6:K6)=0,"",COUNTA('3. Corn Application'!J6:K6)),"")</f>
        <v/>
      </c>
      <c r="F11" s="261" t="str">
        <f t="shared" si="0"/>
        <v/>
      </c>
      <c r="G11" s="268" t="str">
        <f t="shared" ref="G11:G34" si="1">IF(F11&lt;&gt;"",IF(E11&lt;&gt;"",(F11*5)+(E11*1),F11*5),"")</f>
        <v/>
      </c>
      <c r="H11" s="269" t="str">
        <f t="shared" ref="H11:H34" si="2">IF(F11&lt;&gt;"",IF(E11&lt;&gt;"",(F11*5000)+(E11*1000),F11*5000),"")</f>
        <v/>
      </c>
      <c r="I11" s="211"/>
      <c r="J11" s="230"/>
      <c r="K11" s="231"/>
    </row>
    <row r="12" spans="1:11" s="1" customFormat="1" ht="19.5" customHeight="1" x14ac:dyDescent="0.2">
      <c r="A12" s="95">
        <v>3</v>
      </c>
      <c r="B12" s="127" t="str">
        <f>IF('3. Corn Application'!C7&lt;&gt;"",'3. Corn Application'!C7,"")</f>
        <v/>
      </c>
      <c r="C12" s="47" t="str">
        <f>IF('3. Corn Application'!C7&lt;&gt;"",IF(COUNTA('3. Corn Application'!F7:G7)=0,"",COUNTA('3. Corn Application'!F7:G7)),"")</f>
        <v/>
      </c>
      <c r="D12" s="47" t="str">
        <f>IF('3. Corn Application'!C7&lt;&gt;"",IF(COUNTA('3. Corn Application'!H7:I7)=0,"",COUNTA('3. Corn Application'!H7:I7)),"")</f>
        <v/>
      </c>
      <c r="E12" s="258" t="str">
        <f>IF('3. Corn Application'!C7&lt;&gt;"",IF(COUNTA('3. Corn Application'!J7:K7)=0,"",COUNTA('3. Corn Application'!J7:K7)),"")</f>
        <v/>
      </c>
      <c r="F12" s="261" t="str">
        <f t="shared" si="0"/>
        <v/>
      </c>
      <c r="G12" s="268" t="str">
        <f t="shared" si="1"/>
        <v/>
      </c>
      <c r="H12" s="269" t="str">
        <f t="shared" si="2"/>
        <v/>
      </c>
      <c r="I12" s="211"/>
      <c r="J12" s="230"/>
      <c r="K12" s="231"/>
    </row>
    <row r="13" spans="1:11" s="1" customFormat="1" ht="19.5" customHeight="1" x14ac:dyDescent="0.2">
      <c r="A13" s="95">
        <v>4</v>
      </c>
      <c r="B13" s="127" t="str">
        <f>IF('3. Corn Application'!C8&lt;&gt;"",'3. Corn Application'!C8,"")</f>
        <v/>
      </c>
      <c r="C13" s="47" t="str">
        <f>IF('3. Corn Application'!C8&lt;&gt;"",IF(COUNTA('3. Corn Application'!F8:G8)=0,"",COUNTA('3. Corn Application'!F8:G8)),"")</f>
        <v/>
      </c>
      <c r="D13" s="47" t="str">
        <f>IF('3. Corn Application'!C8&lt;&gt;"",IF(COUNTA('3. Corn Application'!H8:I8)=0,"",COUNTA('3. Corn Application'!H8:I8)),"")</f>
        <v/>
      </c>
      <c r="E13" s="258" t="str">
        <f>IF('3. Corn Application'!C8&lt;&gt;"",IF(COUNTA('3. Corn Application'!J8:K8)=0,"",COUNTA('3. Corn Application'!J8:K8)),"")</f>
        <v/>
      </c>
      <c r="F13" s="261" t="str">
        <f t="shared" si="0"/>
        <v/>
      </c>
      <c r="G13" s="268" t="str">
        <f t="shared" si="1"/>
        <v/>
      </c>
      <c r="H13" s="269" t="str">
        <f t="shared" si="2"/>
        <v/>
      </c>
      <c r="I13" s="211"/>
      <c r="J13" s="230"/>
      <c r="K13" s="231"/>
    </row>
    <row r="14" spans="1:11" s="1" customFormat="1" ht="19.5" customHeight="1" x14ac:dyDescent="0.2">
      <c r="A14" s="128">
        <v>5</v>
      </c>
      <c r="B14" s="129" t="str">
        <f>IF('3. Corn Application'!C9&lt;&gt;"",'3. Corn Application'!C9,"")</f>
        <v/>
      </c>
      <c r="C14" s="49" t="str">
        <f>IF('3. Corn Application'!C9&lt;&gt;"",IF(COUNTA('3. Corn Application'!F9:G9)=0,"",COUNTA('3. Corn Application'!F9:G9)),"")</f>
        <v/>
      </c>
      <c r="D14" s="49" t="str">
        <f>IF('3. Corn Application'!C9&lt;&gt;"",IF(COUNTA('3. Corn Application'!H9:I9)=0,"",COUNTA('3. Corn Application'!H9:I9)),"")</f>
        <v/>
      </c>
      <c r="E14" s="259" t="str">
        <f>IF('3. Corn Application'!C9&lt;&gt;"",IF(COUNTA('3. Corn Application'!J9:K9)=0,"",COUNTA('3. Corn Application'!J9:K9)),"")</f>
        <v/>
      </c>
      <c r="F14" s="262" t="str">
        <f t="shared" si="0"/>
        <v/>
      </c>
      <c r="G14" s="270" t="str">
        <f t="shared" si="1"/>
        <v/>
      </c>
      <c r="H14" s="271" t="str">
        <f t="shared" si="2"/>
        <v/>
      </c>
      <c r="I14" s="212"/>
      <c r="J14" s="232"/>
      <c r="K14" s="233"/>
    </row>
    <row r="15" spans="1:11" s="1" customFormat="1" ht="19.5" customHeight="1" x14ac:dyDescent="0.2">
      <c r="A15" s="95">
        <v>6</v>
      </c>
      <c r="B15" s="130" t="str">
        <f>IF('3. Corn Application'!C10&lt;&gt;"",'3. Corn Application'!C10,"")</f>
        <v/>
      </c>
      <c r="C15" s="61" t="str">
        <f>IF('3. Corn Application'!C10&lt;&gt;"",IF(COUNTA('3. Corn Application'!F10:G10)=0,"",COUNTA('3. Corn Application'!F10:G10)),"")</f>
        <v/>
      </c>
      <c r="D15" s="62" t="str">
        <f>IF('3. Corn Application'!C10&lt;&gt;"",IF(COUNTA('3. Corn Application'!H10:I10)=0,"",COUNTA('3. Corn Application'!H10:I10)),"")</f>
        <v/>
      </c>
      <c r="E15" s="260" t="str">
        <f>IF('3. Corn Application'!C10&lt;&gt;"",IF(COUNTA('3. Corn Application'!J10:K10)=0,"",COUNTA('3. Corn Application'!J10:K10)),"")</f>
        <v/>
      </c>
      <c r="F15" s="263" t="str">
        <f t="shared" si="0"/>
        <v/>
      </c>
      <c r="G15" s="266" t="str">
        <f t="shared" si="1"/>
        <v/>
      </c>
      <c r="H15" s="267" t="str">
        <f t="shared" si="2"/>
        <v/>
      </c>
      <c r="I15" s="265"/>
      <c r="J15" s="228"/>
      <c r="K15" s="229"/>
    </row>
    <row r="16" spans="1:11" s="1" customFormat="1" ht="19.5" customHeight="1" x14ac:dyDescent="0.2">
      <c r="A16" s="95">
        <v>7</v>
      </c>
      <c r="B16" s="127" t="str">
        <f>IF('3. Corn Application'!C11&lt;&gt;"",'3. Corn Application'!C11,"")</f>
        <v/>
      </c>
      <c r="C16" s="46" t="str">
        <f>IF('3. Corn Application'!C11&lt;&gt;"",IF(COUNTA('3. Corn Application'!F11:G11)=0,"",COUNTA('3. Corn Application'!F11:G11)),"")</f>
        <v/>
      </c>
      <c r="D16" s="47" t="str">
        <f>IF('3. Corn Application'!C11&lt;&gt;"",IF(COUNTA('3. Corn Application'!H11:I11)=0,"",COUNTA('3. Corn Application'!H11:I11)),"")</f>
        <v/>
      </c>
      <c r="E16" s="258" t="str">
        <f>IF('3. Corn Application'!C11&lt;&gt;"",IF(COUNTA('3. Corn Application'!J11:K11)=0,"",COUNTA('3. Corn Application'!J11:K11)),"")</f>
        <v/>
      </c>
      <c r="F16" s="263" t="str">
        <f t="shared" si="0"/>
        <v/>
      </c>
      <c r="G16" s="268" t="str">
        <f t="shared" si="1"/>
        <v/>
      </c>
      <c r="H16" s="269" t="str">
        <f t="shared" si="2"/>
        <v/>
      </c>
      <c r="I16" s="211"/>
      <c r="J16" s="230"/>
      <c r="K16" s="231"/>
    </row>
    <row r="17" spans="1:11" s="1" customFormat="1" ht="19.5" customHeight="1" x14ac:dyDescent="0.2">
      <c r="A17" s="95">
        <v>8</v>
      </c>
      <c r="B17" s="127" t="str">
        <f>IF('3. Corn Application'!C12&lt;&gt;"",'3. Corn Application'!C12,"")</f>
        <v/>
      </c>
      <c r="C17" s="46" t="str">
        <f>IF('3. Corn Application'!C12&lt;&gt;"",IF(COUNTA('3. Corn Application'!F12:G12)=0,"",COUNTA('3. Corn Application'!F12:G12)),"")</f>
        <v/>
      </c>
      <c r="D17" s="47" t="str">
        <f>IF('3. Corn Application'!C12&lt;&gt;"",IF(COUNTA('3. Corn Application'!H12:I12)=0,"",COUNTA('3. Corn Application'!H12:I12)),"")</f>
        <v/>
      </c>
      <c r="E17" s="258" t="str">
        <f>IF('3. Corn Application'!C12&lt;&gt;"",IF(COUNTA('3. Corn Application'!J12:K12)=0,"",COUNTA('3. Corn Application'!J12:K12)),"")</f>
        <v/>
      </c>
      <c r="F17" s="263" t="str">
        <f t="shared" si="0"/>
        <v/>
      </c>
      <c r="G17" s="268" t="str">
        <f t="shared" si="1"/>
        <v/>
      </c>
      <c r="H17" s="269" t="str">
        <f t="shared" si="2"/>
        <v/>
      </c>
      <c r="I17" s="211"/>
      <c r="J17" s="230"/>
      <c r="K17" s="231"/>
    </row>
    <row r="18" spans="1:11" s="1" customFormat="1" ht="19.5" customHeight="1" x14ac:dyDescent="0.2">
      <c r="A18" s="95">
        <v>9</v>
      </c>
      <c r="B18" s="127" t="str">
        <f>IF('3. Corn Application'!C13&lt;&gt;"",'3. Corn Application'!C13,"")</f>
        <v/>
      </c>
      <c r="C18" s="46" t="str">
        <f>IF('3. Corn Application'!C13&lt;&gt;"",IF(COUNTA('3. Corn Application'!F13:G13)=0,"",COUNTA('3. Corn Application'!F13:G13)),"")</f>
        <v/>
      </c>
      <c r="D18" s="47" t="str">
        <f>IF('3. Corn Application'!C13&lt;&gt;"",IF(COUNTA('3. Corn Application'!H13:I13)=0,"",COUNTA('3. Corn Application'!H13:I13)),"")</f>
        <v/>
      </c>
      <c r="E18" s="258" t="str">
        <f>IF('3. Corn Application'!C13&lt;&gt;"",IF(COUNTA('3. Corn Application'!J13:K13)=0,"",COUNTA('3. Corn Application'!J13:K13)),"")</f>
        <v/>
      </c>
      <c r="F18" s="263" t="str">
        <f t="shared" si="0"/>
        <v/>
      </c>
      <c r="G18" s="268" t="str">
        <f t="shared" si="1"/>
        <v/>
      </c>
      <c r="H18" s="269" t="str">
        <f t="shared" si="2"/>
        <v/>
      </c>
      <c r="I18" s="211"/>
      <c r="J18" s="230"/>
      <c r="K18" s="231"/>
    </row>
    <row r="19" spans="1:11" s="1" customFormat="1" ht="19.5" customHeight="1" x14ac:dyDescent="0.2">
      <c r="A19" s="128">
        <v>10</v>
      </c>
      <c r="B19" s="129" t="str">
        <f>IF('3. Corn Application'!C14&lt;&gt;"",'3. Corn Application'!C14,"")</f>
        <v/>
      </c>
      <c r="C19" s="48" t="str">
        <f>IF('3. Corn Application'!C14&lt;&gt;"",IF(COUNTA('3. Corn Application'!F14:G14)=0,"",COUNTA('3. Corn Application'!F14:G14)),"")</f>
        <v/>
      </c>
      <c r="D19" s="49" t="str">
        <f>IF('3. Corn Application'!C14&lt;&gt;"",IF(COUNTA('3. Corn Application'!H14:I14)=0,"",COUNTA('3. Corn Application'!H14:I14)),"")</f>
        <v/>
      </c>
      <c r="E19" s="259" t="str">
        <f>IF('3. Corn Application'!C14&lt;&gt;"",IF(COUNTA('3. Corn Application'!J14:K14)=0,"",COUNTA('3. Corn Application'!J14:K14)),"")</f>
        <v/>
      </c>
      <c r="F19" s="264" t="str">
        <f t="shared" si="0"/>
        <v/>
      </c>
      <c r="G19" s="270" t="str">
        <f t="shared" si="1"/>
        <v/>
      </c>
      <c r="H19" s="271" t="str">
        <f t="shared" si="2"/>
        <v/>
      </c>
      <c r="I19" s="212"/>
      <c r="J19" s="232"/>
      <c r="K19" s="233"/>
    </row>
    <row r="20" spans="1:11" s="1" customFormat="1" ht="19.5" customHeight="1" x14ac:dyDescent="0.2">
      <c r="A20" s="95">
        <v>11</v>
      </c>
      <c r="B20" s="130" t="str">
        <f>IF('3. Corn Application'!C15&lt;&gt;"",'3. Corn Application'!C15,"")</f>
        <v/>
      </c>
      <c r="C20" s="61" t="str">
        <f>IF('3. Corn Application'!C15&lt;&gt;"",IF(COUNTA('3. Corn Application'!F15:G15)=0,"",COUNTA('3. Corn Application'!F15:G15)),"")</f>
        <v/>
      </c>
      <c r="D20" s="62" t="str">
        <f>IF('3. Corn Application'!C15&lt;&gt;"",IF(COUNTA('3. Corn Application'!H15:I15)=0,"",COUNTA('3. Corn Application'!H15:I15)),"")</f>
        <v/>
      </c>
      <c r="E20" s="260" t="str">
        <f>IF('3. Corn Application'!C15&lt;&gt;"",IF(COUNTA('3. Corn Application'!J15:K15)=0,"",COUNTA('3. Corn Application'!J15:K15)),"")</f>
        <v/>
      </c>
      <c r="F20" s="263" t="str">
        <f t="shared" si="0"/>
        <v/>
      </c>
      <c r="G20" s="266" t="str">
        <f t="shared" si="1"/>
        <v/>
      </c>
      <c r="H20" s="267" t="str">
        <f t="shared" si="2"/>
        <v/>
      </c>
      <c r="I20" s="265"/>
      <c r="J20" s="228"/>
      <c r="K20" s="229"/>
    </row>
    <row r="21" spans="1:11" s="1" customFormat="1" ht="19.5" customHeight="1" x14ac:dyDescent="0.2">
      <c r="A21" s="95">
        <v>12</v>
      </c>
      <c r="B21" s="127" t="str">
        <f>IF('3. Corn Application'!C16&lt;&gt;"",'3. Corn Application'!C16,"")</f>
        <v/>
      </c>
      <c r="C21" s="46" t="str">
        <f>IF('3. Corn Application'!C16&lt;&gt;"",IF(COUNTA('3. Corn Application'!F16:G16)=0,"",COUNTA('3. Corn Application'!F16:G16)),"")</f>
        <v/>
      </c>
      <c r="D21" s="47" t="str">
        <f>IF('3. Corn Application'!C16&lt;&gt;"",IF(COUNTA('3. Corn Application'!H16:I16)=0,"",COUNTA('3. Corn Application'!H16:I16)),"")</f>
        <v/>
      </c>
      <c r="E21" s="258" t="str">
        <f>IF('3. Corn Application'!C16&lt;&gt;"",IF(COUNTA('3. Corn Application'!J16:K16)=0,"",COUNTA('3. Corn Application'!J16:K16)),"")</f>
        <v/>
      </c>
      <c r="F21" s="263" t="str">
        <f t="shared" si="0"/>
        <v/>
      </c>
      <c r="G21" s="268" t="str">
        <f t="shared" si="1"/>
        <v/>
      </c>
      <c r="H21" s="269" t="str">
        <f t="shared" si="2"/>
        <v/>
      </c>
      <c r="I21" s="211"/>
      <c r="J21" s="230"/>
      <c r="K21" s="231"/>
    </row>
    <row r="22" spans="1:11" s="1" customFormat="1" ht="19.5" customHeight="1" x14ac:dyDescent="0.2">
      <c r="A22" s="95">
        <v>13</v>
      </c>
      <c r="B22" s="127" t="str">
        <f>IF('3. Corn Application'!C17&lt;&gt;"",'3. Corn Application'!C17,"")</f>
        <v/>
      </c>
      <c r="C22" s="46" t="str">
        <f>IF('3. Corn Application'!C17&lt;&gt;"",IF(COUNTA('3. Corn Application'!F17:G17)=0,"",COUNTA('3. Corn Application'!F17:G17)),"")</f>
        <v/>
      </c>
      <c r="D22" s="47" t="str">
        <f>IF('3. Corn Application'!C17&lt;&gt;"",IF(COUNTA('3. Corn Application'!H17:I17)=0,"",COUNTA('3. Corn Application'!H17:I17)),"")</f>
        <v/>
      </c>
      <c r="E22" s="258" t="str">
        <f>IF('3. Corn Application'!C17&lt;&gt;"",IF(COUNTA('3. Corn Application'!J17:K17)=0,"",COUNTA('3. Corn Application'!J17:K17)),"")</f>
        <v/>
      </c>
      <c r="F22" s="263" t="str">
        <f t="shared" si="0"/>
        <v/>
      </c>
      <c r="G22" s="268" t="str">
        <f t="shared" si="1"/>
        <v/>
      </c>
      <c r="H22" s="269" t="str">
        <f t="shared" si="2"/>
        <v/>
      </c>
      <c r="I22" s="211"/>
      <c r="J22" s="230"/>
      <c r="K22" s="231"/>
    </row>
    <row r="23" spans="1:11" s="1" customFormat="1" ht="19.5" customHeight="1" x14ac:dyDescent="0.2">
      <c r="A23" s="95">
        <v>14</v>
      </c>
      <c r="B23" s="127" t="str">
        <f>IF('3. Corn Application'!C18&lt;&gt;"",'3. Corn Application'!C18,"")</f>
        <v/>
      </c>
      <c r="C23" s="46" t="str">
        <f>IF('3. Corn Application'!C18&lt;&gt;"",IF(COUNTA('3. Corn Application'!F18:G18)=0,"",COUNTA('3. Corn Application'!F18:G18)),"")</f>
        <v/>
      </c>
      <c r="D23" s="47" t="str">
        <f>IF('3. Corn Application'!C18&lt;&gt;"",IF(COUNTA('3. Corn Application'!H18:I18)=0,"",COUNTA('3. Corn Application'!H18:I18)),"")</f>
        <v/>
      </c>
      <c r="E23" s="258" t="str">
        <f>IF('3. Corn Application'!C18&lt;&gt;"",IF(COUNTA('3. Corn Application'!J18:K18)=0,"",COUNTA('3. Corn Application'!J18:K18)),"")</f>
        <v/>
      </c>
      <c r="F23" s="263" t="str">
        <f t="shared" si="0"/>
        <v/>
      </c>
      <c r="G23" s="268" t="str">
        <f t="shared" si="1"/>
        <v/>
      </c>
      <c r="H23" s="269" t="str">
        <f t="shared" si="2"/>
        <v/>
      </c>
      <c r="I23" s="211"/>
      <c r="J23" s="230"/>
      <c r="K23" s="231"/>
    </row>
    <row r="24" spans="1:11" s="1" customFormat="1" ht="19.5" customHeight="1" x14ac:dyDescent="0.2">
      <c r="A24" s="128">
        <v>15</v>
      </c>
      <c r="B24" s="129" t="str">
        <f>IF('3. Corn Application'!C19&lt;&gt;"",'3. Corn Application'!C19,"")</f>
        <v/>
      </c>
      <c r="C24" s="48" t="str">
        <f>IF('3. Corn Application'!C19&lt;&gt;"",IF(COUNTA('3. Corn Application'!F19:G19)=0,"",COUNTA('3. Corn Application'!F19:G19)),"")</f>
        <v/>
      </c>
      <c r="D24" s="49" t="str">
        <f>IF('3. Corn Application'!C19&lt;&gt;"",IF(COUNTA('3. Corn Application'!H19:I19)=0,"",COUNTA('3. Corn Application'!H19:I19)),"")</f>
        <v/>
      </c>
      <c r="E24" s="259" t="str">
        <f>IF('3. Corn Application'!C19&lt;&gt;"",IF(COUNTA('3. Corn Application'!J19:K19)=0,"",COUNTA('3. Corn Application'!J19:K19)),"")</f>
        <v/>
      </c>
      <c r="F24" s="264" t="str">
        <f t="shared" si="0"/>
        <v/>
      </c>
      <c r="G24" s="270" t="str">
        <f t="shared" si="1"/>
        <v/>
      </c>
      <c r="H24" s="271" t="str">
        <f t="shared" si="2"/>
        <v/>
      </c>
      <c r="I24" s="212"/>
      <c r="J24" s="232"/>
      <c r="K24" s="233"/>
    </row>
    <row r="25" spans="1:11" ht="19.5" customHeight="1" x14ac:dyDescent="0.2">
      <c r="A25" s="95">
        <v>16</v>
      </c>
      <c r="B25" s="130" t="str">
        <f>IF('3. Corn Application'!C20&lt;&gt;"",'3. Corn Application'!C20,"")</f>
        <v/>
      </c>
      <c r="C25" s="61" t="str">
        <f>IF('3. Corn Application'!C20&lt;&gt;"",IF(COUNTA('3. Corn Application'!F20:G20)=0,"",COUNTA('3. Corn Application'!F20:G20)),"")</f>
        <v/>
      </c>
      <c r="D25" s="62" t="str">
        <f>IF('3. Corn Application'!C20&lt;&gt;"",IF(COUNTA('3. Corn Application'!H20:I20)=0,"",COUNTA('3. Corn Application'!H20:I20)),"")</f>
        <v/>
      </c>
      <c r="E25" s="260" t="str">
        <f>IF('3. Corn Application'!C20&lt;&gt;"",IF(COUNTA('3. Corn Application'!J20:K20)=0,"",COUNTA('3. Corn Application'!J20:K20)),"")</f>
        <v/>
      </c>
      <c r="F25" s="263" t="str">
        <f t="shared" si="0"/>
        <v/>
      </c>
      <c r="G25" s="266" t="str">
        <f t="shared" si="1"/>
        <v/>
      </c>
      <c r="H25" s="267" t="str">
        <f t="shared" si="2"/>
        <v/>
      </c>
      <c r="I25" s="265"/>
      <c r="J25" s="228"/>
      <c r="K25" s="229"/>
    </row>
    <row r="26" spans="1:11" ht="19.5" customHeight="1" x14ac:dyDescent="0.2">
      <c r="A26" s="95">
        <v>17</v>
      </c>
      <c r="B26" s="127" t="str">
        <f>IF('3. Corn Application'!C21&lt;&gt;"",'3. Corn Application'!C21,"")</f>
        <v/>
      </c>
      <c r="C26" s="46" t="str">
        <f>IF('3. Corn Application'!C21&lt;&gt;"",IF(COUNTA('3. Corn Application'!F21:G21)=0,"",COUNTA('3. Corn Application'!F21:G21)),"")</f>
        <v/>
      </c>
      <c r="D26" s="47" t="str">
        <f>IF('3. Corn Application'!C21&lt;&gt;"",IF(COUNTA('3. Corn Application'!H21:I21)=0,"",COUNTA('3. Corn Application'!H21:I21)),"")</f>
        <v/>
      </c>
      <c r="E26" s="258" t="str">
        <f>IF('3. Corn Application'!C21&lt;&gt;"",IF(COUNTA('3. Corn Application'!J21:K21)=0,"",COUNTA('3. Corn Application'!J21:K21)),"")</f>
        <v/>
      </c>
      <c r="F26" s="263" t="str">
        <f t="shared" si="0"/>
        <v/>
      </c>
      <c r="G26" s="268" t="str">
        <f t="shared" si="1"/>
        <v/>
      </c>
      <c r="H26" s="269" t="str">
        <f t="shared" si="2"/>
        <v/>
      </c>
      <c r="I26" s="211"/>
      <c r="J26" s="230"/>
      <c r="K26" s="231"/>
    </row>
    <row r="27" spans="1:11" ht="19.5" customHeight="1" x14ac:dyDescent="0.2">
      <c r="A27" s="95">
        <v>18</v>
      </c>
      <c r="B27" s="127" t="str">
        <f>IF('3. Corn Application'!C22&lt;&gt;"",'3. Corn Application'!C22,"")</f>
        <v/>
      </c>
      <c r="C27" s="46" t="str">
        <f>IF('3. Corn Application'!C22&lt;&gt;"",IF(COUNTA('3. Corn Application'!F22:G22)=0,"",COUNTA('3. Corn Application'!F22:G22)),"")</f>
        <v/>
      </c>
      <c r="D27" s="47" t="str">
        <f>IF('3. Corn Application'!C22&lt;&gt;"",IF(COUNTA('3. Corn Application'!H22:I22)=0,"",COUNTA('3. Corn Application'!H22:I22)),"")</f>
        <v/>
      </c>
      <c r="E27" s="258" t="str">
        <f>IF('3. Corn Application'!C22&lt;&gt;"",IF(COUNTA('3. Corn Application'!J22:K22)=0,"",COUNTA('3. Corn Application'!J22:K22)),"")</f>
        <v/>
      </c>
      <c r="F27" s="263" t="str">
        <f t="shared" si="0"/>
        <v/>
      </c>
      <c r="G27" s="268" t="str">
        <f t="shared" si="1"/>
        <v/>
      </c>
      <c r="H27" s="269" t="str">
        <f t="shared" si="2"/>
        <v/>
      </c>
      <c r="I27" s="211"/>
      <c r="J27" s="230"/>
      <c r="K27" s="231"/>
    </row>
    <row r="28" spans="1:11" ht="19.5" customHeight="1" x14ac:dyDescent="0.2">
      <c r="A28" s="95">
        <v>19</v>
      </c>
      <c r="B28" s="127" t="str">
        <f>IF('3. Corn Application'!C23&lt;&gt;"",'3. Corn Application'!C23,"")</f>
        <v/>
      </c>
      <c r="C28" s="46" t="str">
        <f>IF('3. Corn Application'!C23&lt;&gt;"",IF(COUNTA('3. Corn Application'!F23:G23)=0,"",COUNTA('3. Corn Application'!F23:G23)),"")</f>
        <v/>
      </c>
      <c r="D28" s="47" t="str">
        <f>IF('3. Corn Application'!C23&lt;&gt;"",IF(COUNTA('3. Corn Application'!H23:I23)=0,"",COUNTA('3. Corn Application'!H23:I23)),"")</f>
        <v/>
      </c>
      <c r="E28" s="258" t="str">
        <f>IF('3. Corn Application'!C23&lt;&gt;"",IF(COUNTA('3. Corn Application'!J23:K23)=0,"",COUNTA('3. Corn Application'!J23:K23)),"")</f>
        <v/>
      </c>
      <c r="F28" s="263" t="str">
        <f t="shared" si="0"/>
        <v/>
      </c>
      <c r="G28" s="268" t="str">
        <f t="shared" si="1"/>
        <v/>
      </c>
      <c r="H28" s="269" t="str">
        <f t="shared" si="2"/>
        <v/>
      </c>
      <c r="I28" s="211"/>
      <c r="J28" s="230"/>
      <c r="K28" s="231"/>
    </row>
    <row r="29" spans="1:11" ht="19.5" customHeight="1" x14ac:dyDescent="0.2">
      <c r="A29" s="128">
        <v>20</v>
      </c>
      <c r="B29" s="129" t="str">
        <f>IF('3. Corn Application'!C24&lt;&gt;"",'3. Corn Application'!C24,"")</f>
        <v/>
      </c>
      <c r="C29" s="48" t="str">
        <f>IF('3. Corn Application'!C24&lt;&gt;"",IF(COUNTA('3. Corn Application'!F24:G24)=0,"",COUNTA('3. Corn Application'!F24:G24)),"")</f>
        <v/>
      </c>
      <c r="D29" s="49" t="str">
        <f>IF('3. Corn Application'!C24&lt;&gt;"",IF(COUNTA('3. Corn Application'!H24:I24)=0,"",COUNTA('3. Corn Application'!H24:I24)),"")</f>
        <v/>
      </c>
      <c r="E29" s="259" t="str">
        <f>IF('3. Corn Application'!C24&lt;&gt;"",IF(COUNTA('3. Corn Application'!J24:K24)=0,"",COUNTA('3. Corn Application'!J24:K24)),"")</f>
        <v/>
      </c>
      <c r="F29" s="264" t="str">
        <f t="shared" si="0"/>
        <v/>
      </c>
      <c r="G29" s="270" t="str">
        <f t="shared" si="1"/>
        <v/>
      </c>
      <c r="H29" s="271" t="str">
        <f t="shared" si="2"/>
        <v/>
      </c>
      <c r="I29" s="212"/>
      <c r="J29" s="232"/>
      <c r="K29" s="233"/>
    </row>
    <row r="30" spans="1:11" ht="19.5" customHeight="1" x14ac:dyDescent="0.2">
      <c r="A30" s="95">
        <v>21</v>
      </c>
      <c r="B30" s="130" t="str">
        <f>IF('3. Corn Application'!C25&lt;&gt;"",'3. Corn Application'!C25,"")</f>
        <v/>
      </c>
      <c r="C30" s="61" t="str">
        <f>IF('3. Corn Application'!C25&lt;&gt;"",IF(COUNTA('3. Corn Application'!F25:G25)=0,"",COUNTA('3. Corn Application'!F25:G25)),"")</f>
        <v/>
      </c>
      <c r="D30" s="62" t="str">
        <f>IF('3. Corn Application'!C25&lt;&gt;"",IF(COUNTA('3. Corn Application'!H25:I25)=0,"",COUNTA('3. Corn Application'!H25:I25)),"")</f>
        <v/>
      </c>
      <c r="E30" s="260" t="str">
        <f>IF('3. Corn Application'!C25&lt;&gt;"",IF(COUNTA('3. Corn Application'!J25:K25)=0,"",COUNTA('3. Corn Application'!J25:K25)),"")</f>
        <v/>
      </c>
      <c r="F30" s="263" t="str">
        <f t="shared" si="0"/>
        <v/>
      </c>
      <c r="G30" s="272" t="str">
        <f t="shared" si="1"/>
        <v/>
      </c>
      <c r="H30" s="273" t="str">
        <f t="shared" si="2"/>
        <v/>
      </c>
      <c r="I30" s="265"/>
      <c r="J30" s="228"/>
      <c r="K30" s="229"/>
    </row>
    <row r="31" spans="1:11" ht="19.5" customHeight="1" x14ac:dyDescent="0.2">
      <c r="A31" s="95">
        <v>22</v>
      </c>
      <c r="B31" s="127" t="str">
        <f>IF('3. Corn Application'!C26&lt;&gt;"",'3. Corn Application'!C26,"")</f>
        <v/>
      </c>
      <c r="C31" s="46" t="str">
        <f>IF('3. Corn Application'!C26&lt;&gt;"",IF(COUNTA('3. Corn Application'!F26:G26)=0,"",COUNTA('3. Corn Application'!F26:G26)),"")</f>
        <v/>
      </c>
      <c r="D31" s="47" t="str">
        <f>IF('3. Corn Application'!C26&lt;&gt;"",IF(COUNTA('3. Corn Application'!H26:I26)=0,"",COUNTA('3. Corn Application'!H26:I26)),"")</f>
        <v/>
      </c>
      <c r="E31" s="258" t="str">
        <f>IF('3. Corn Application'!C26&lt;&gt;"",IF(COUNTA('3. Corn Application'!J26:K26)=0,"",COUNTA('3. Corn Application'!J26:K26)),"")</f>
        <v/>
      </c>
      <c r="F31" s="263" t="str">
        <f t="shared" si="0"/>
        <v/>
      </c>
      <c r="G31" s="268" t="str">
        <f t="shared" si="1"/>
        <v/>
      </c>
      <c r="H31" s="269" t="str">
        <f t="shared" si="2"/>
        <v/>
      </c>
      <c r="I31" s="211"/>
      <c r="J31" s="230"/>
      <c r="K31" s="231"/>
    </row>
    <row r="32" spans="1:11" ht="19.5" customHeight="1" x14ac:dyDescent="0.2">
      <c r="A32" s="95">
        <v>23</v>
      </c>
      <c r="B32" s="127" t="str">
        <f>IF('3. Corn Application'!C27&lt;&gt;"",'3. Corn Application'!C27,"")</f>
        <v/>
      </c>
      <c r="C32" s="46" t="str">
        <f>IF('3. Corn Application'!C27&lt;&gt;"",IF(COUNTA('3. Corn Application'!F27:G27)=0,"",COUNTA('3. Corn Application'!F27:G27)),"")</f>
        <v/>
      </c>
      <c r="D32" s="47" t="str">
        <f>IF('3. Corn Application'!C27&lt;&gt;"",IF(COUNTA('3. Corn Application'!H27:I27)=0,"",COUNTA('3. Corn Application'!H27:I27)),"")</f>
        <v/>
      </c>
      <c r="E32" s="258" t="str">
        <f>IF('3. Corn Application'!C27&lt;&gt;"",IF(COUNTA('3. Corn Application'!J27:K27)=0,"",COUNTA('3. Corn Application'!J27:K27)),"")</f>
        <v/>
      </c>
      <c r="F32" s="263" t="str">
        <f t="shared" si="0"/>
        <v/>
      </c>
      <c r="G32" s="268" t="str">
        <f t="shared" si="1"/>
        <v/>
      </c>
      <c r="H32" s="269" t="str">
        <f t="shared" si="2"/>
        <v/>
      </c>
      <c r="I32" s="211"/>
      <c r="J32" s="230"/>
      <c r="K32" s="231"/>
    </row>
    <row r="33" spans="1:11" ht="19.5" customHeight="1" x14ac:dyDescent="0.2">
      <c r="A33" s="95">
        <v>24</v>
      </c>
      <c r="B33" s="127" t="str">
        <f>IF('3. Corn Application'!C28&lt;&gt;"",'3. Corn Application'!C28,"")</f>
        <v/>
      </c>
      <c r="C33" s="46" t="str">
        <f>IF('3. Corn Application'!C28&lt;&gt;"",IF(COUNTA('3. Corn Application'!F28:G28)=0,"",COUNTA('3. Corn Application'!F28:G28)),"")</f>
        <v/>
      </c>
      <c r="D33" s="47" t="str">
        <f>IF('3. Corn Application'!C28&lt;&gt;"",IF(COUNTA('3. Corn Application'!H28:I28)=0,"",COUNTA('3. Corn Application'!H28:I28)),"")</f>
        <v/>
      </c>
      <c r="E33" s="258" t="str">
        <f>IF('3. Corn Application'!C28&lt;&gt;"",IF(COUNTA('3. Corn Application'!J28:K28)=0,"",COUNTA('3. Corn Application'!J28:K28)),"")</f>
        <v/>
      </c>
      <c r="F33" s="263" t="str">
        <f t="shared" si="0"/>
        <v/>
      </c>
      <c r="G33" s="268" t="str">
        <f t="shared" si="1"/>
        <v/>
      </c>
      <c r="H33" s="269" t="str">
        <f t="shared" si="2"/>
        <v/>
      </c>
      <c r="I33" s="211"/>
      <c r="J33" s="230"/>
      <c r="K33" s="231"/>
    </row>
    <row r="34" spans="1:11" ht="19.5" customHeight="1" x14ac:dyDescent="0.2">
      <c r="A34" s="128">
        <v>25</v>
      </c>
      <c r="B34" s="129" t="str">
        <f>IF('3. Corn Application'!C29&lt;&gt;"",'3. Corn Application'!C29,"")</f>
        <v/>
      </c>
      <c r="C34" s="48" t="str">
        <f>IF('3. Corn Application'!C29&lt;&gt;"",IF(COUNTA('3. Corn Application'!F29:G29)=0,"",COUNTA('3. Corn Application'!F29:G29)),"")</f>
        <v/>
      </c>
      <c r="D34" s="49" t="str">
        <f>IF('3. Corn Application'!C29&lt;&gt;"",IF(COUNTA('3. Corn Application'!H29:I29)=0,"",COUNTA('3. Corn Application'!H29:I29)),"")</f>
        <v/>
      </c>
      <c r="E34" s="259" t="str">
        <f>IF('3. Corn Application'!C29&lt;&gt;"",IF(COUNTA('3. Corn Application'!J29:K29)=0,"",COUNTA('3. Corn Application'!J29:K29)),"")</f>
        <v/>
      </c>
      <c r="F34" s="264" t="str">
        <f t="shared" si="0"/>
        <v/>
      </c>
      <c r="G34" s="270" t="str">
        <f t="shared" si="1"/>
        <v/>
      </c>
      <c r="H34" s="271" t="str">
        <f t="shared" si="2"/>
        <v/>
      </c>
      <c r="I34" s="212"/>
      <c r="J34" s="234"/>
      <c r="K34" s="233"/>
    </row>
  </sheetData>
  <sheetProtection algorithmName="SHA-512" hashValue="ypBXR2Y23btnkmcSxrPEifwNrZq2pkKjTWHXQwwub4u6MBiVY0Z+SMY/TZCg3eQwoKoyiqJMT871/MihSLGQxQ==" saltValue="Q2lwZH3tM1M1vCXafKOLFA==" spinCount="100000" sheet="1" objects="1" scenarios="1" selectLockedCells="1"/>
  <mergeCells count="14">
    <mergeCell ref="J8:J9"/>
    <mergeCell ref="B5:B6"/>
    <mergeCell ref="C5:F5"/>
    <mergeCell ref="C6:F6"/>
    <mergeCell ref="J2:K7"/>
    <mergeCell ref="K8:K9"/>
    <mergeCell ref="I7:I9"/>
    <mergeCell ref="C3:F3"/>
    <mergeCell ref="C4:F4"/>
    <mergeCell ref="H8:H9"/>
    <mergeCell ref="F8:F9"/>
    <mergeCell ref="G8:G9"/>
    <mergeCell ref="C8:E8"/>
    <mergeCell ref="G3:I6"/>
  </mergeCells>
  <phoneticPr fontId="3" type="noConversion"/>
  <conditionalFormatting sqref="C10:E34">
    <cfRule type="cellIs" dxfId="11" priority="23" stopIfTrue="1" operator="equal">
      <formula>1</formula>
    </cfRule>
    <cfRule type="cellIs" dxfId="10" priority="24" stopIfTrue="1" operator="equal">
      <formula>2</formula>
    </cfRule>
  </conditionalFormatting>
  <conditionalFormatting sqref="F15:F18 F20:F23 F25:F28 F30:F33">
    <cfRule type="cellIs" dxfId="9" priority="9" stopIfTrue="1" operator="equal">
      <formula>1</formula>
    </cfRule>
    <cfRule type="cellIs" dxfId="8" priority="10" stopIfTrue="1" operator="equal">
      <formula>2</formula>
    </cfRule>
  </conditionalFormatting>
  <conditionalFormatting sqref="F19">
    <cfRule type="cellIs" dxfId="7" priority="7" stopIfTrue="1" operator="equal">
      <formula>1</formula>
    </cfRule>
    <cfRule type="cellIs" dxfId="6" priority="8" stopIfTrue="1" operator="equal">
      <formula>2</formula>
    </cfRule>
  </conditionalFormatting>
  <conditionalFormatting sqref="F24">
    <cfRule type="cellIs" dxfId="5" priority="5" stopIfTrue="1" operator="equal">
      <formula>1</formula>
    </cfRule>
    <cfRule type="cellIs" dxfId="4" priority="6" stopIfTrue="1" operator="equal">
      <formula>2</formula>
    </cfRule>
  </conditionalFormatting>
  <conditionalFormatting sqref="F29">
    <cfRule type="cellIs" dxfId="3" priority="3" stopIfTrue="1" operator="equal">
      <formula>1</formula>
    </cfRule>
    <cfRule type="cellIs" dxfId="2" priority="4" stopIfTrue="1" operator="equal">
      <formula>2</formula>
    </cfRule>
  </conditionalFormatting>
  <conditionalFormatting sqref="F34">
    <cfRule type="cellIs" dxfId="1" priority="1" stopIfTrue="1" operator="equal">
      <formula>1</formula>
    </cfRule>
    <cfRule type="cellIs" dxfId="0" priority="2" stopIfTrue="1" operator="equal">
      <formula>2</formula>
    </cfRule>
  </conditionalFormatting>
  <printOptions horizontalCentered="1" gridLines="1"/>
  <pageMargins left="0.17" right="0.17" top="1" bottom="1" header="0.5" footer="0.25"/>
  <pageSetup orientation="portrait" r:id="rId1"/>
  <headerFooter alignWithMargins="0">
    <oddHeader>&amp;C&amp;"Arial,Bold"&amp;14Iowa Crop Performance Test--Corn</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7"/>
  <sheetViews>
    <sheetView workbookViewId="0">
      <selection activeCell="A17" sqref="A17"/>
    </sheetView>
  </sheetViews>
  <sheetFormatPr defaultRowHeight="12.75" x14ac:dyDescent="0.2"/>
  <cols>
    <col min="1" max="1" width="12.7109375" style="33" customWidth="1"/>
    <col min="2" max="3" width="16.7109375" style="33" customWidth="1"/>
    <col min="4" max="6" width="15.7109375" style="33" customWidth="1"/>
    <col min="7" max="16384" width="9.140625" style="33"/>
  </cols>
  <sheetData>
    <row r="1" spans="1:6" ht="50.25" customHeight="1" x14ac:dyDescent="0.2">
      <c r="A1" s="38" t="s">
        <v>187</v>
      </c>
      <c r="B1" s="39"/>
      <c r="C1" s="171"/>
      <c r="D1" s="337" t="s">
        <v>96</v>
      </c>
      <c r="E1" s="338"/>
      <c r="F1" s="339"/>
    </row>
    <row r="2" spans="1:6" ht="20.25" customHeight="1" x14ac:dyDescent="0.2">
      <c r="A2" s="342" t="s">
        <v>46</v>
      </c>
      <c r="B2" s="343"/>
      <c r="C2" s="343"/>
      <c r="D2" s="343"/>
      <c r="E2" s="90"/>
      <c r="F2" s="84"/>
    </row>
    <row r="3" spans="1:6" x14ac:dyDescent="0.2">
      <c r="A3" s="91"/>
      <c r="B3" s="87"/>
      <c r="C3" s="87"/>
      <c r="D3" s="87"/>
      <c r="E3" s="92"/>
      <c r="F3" s="84"/>
    </row>
    <row r="4" spans="1:6" x14ac:dyDescent="0.2">
      <c r="A4" s="119" t="s">
        <v>34</v>
      </c>
      <c r="B4" s="120" t="s">
        <v>86</v>
      </c>
      <c r="C4" s="87"/>
      <c r="D4" s="87"/>
      <c r="E4" s="92"/>
      <c r="F4" s="84"/>
    </row>
    <row r="5" spans="1:6" x14ac:dyDescent="0.2">
      <c r="A5" s="121" t="s">
        <v>35</v>
      </c>
      <c r="B5" s="122" t="str">
        <f>IF('1. Applicant Information'!C3="","Enter date at top of '1. Applicant Information' worksheet",'1. Applicant Information'!C3)</f>
        <v>Enter date at top of '1. Applicant Information' worksheet</v>
      </c>
      <c r="C5" s="87"/>
      <c r="D5" s="87"/>
      <c r="E5" s="92"/>
      <c r="F5" s="84"/>
    </row>
    <row r="6" spans="1:6" x14ac:dyDescent="0.2">
      <c r="A6" s="88"/>
      <c r="B6" s="89"/>
      <c r="C6" s="89"/>
      <c r="D6" s="89"/>
      <c r="E6" s="89"/>
      <c r="F6" s="86"/>
    </row>
    <row r="7" spans="1:6" x14ac:dyDescent="0.2">
      <c r="A7" s="40"/>
      <c r="B7" s="40"/>
      <c r="C7" s="40"/>
      <c r="D7" s="40"/>
      <c r="E7" s="40"/>
      <c r="F7" s="40"/>
    </row>
    <row r="8" spans="1:6" ht="17.25" customHeight="1" x14ac:dyDescent="0.2">
      <c r="A8" s="79" t="s">
        <v>36</v>
      </c>
      <c r="B8" s="80"/>
      <c r="C8" s="81"/>
      <c r="D8" s="348" t="s">
        <v>90</v>
      </c>
      <c r="E8" s="349"/>
      <c r="F8" s="350"/>
    </row>
    <row r="9" spans="1:6" x14ac:dyDescent="0.2">
      <c r="A9" s="82" t="str">
        <f>IF('1. Applicant Information'!C7="","",'1. Applicant Information'!C7)</f>
        <v/>
      </c>
      <c r="B9" s="83"/>
      <c r="C9" s="84"/>
      <c r="D9" s="351"/>
      <c r="E9" s="352"/>
      <c r="F9" s="353"/>
    </row>
    <row r="10" spans="1:6" x14ac:dyDescent="0.2">
      <c r="A10" s="82" t="str">
        <f>IF('1. Applicant Information'!C10="","",'1. Applicant Information'!C10)</f>
        <v/>
      </c>
      <c r="B10" s="83"/>
      <c r="C10" s="84"/>
      <c r="D10" s="85"/>
      <c r="E10" s="87"/>
      <c r="F10" s="84"/>
    </row>
    <row r="11" spans="1:6" x14ac:dyDescent="0.2">
      <c r="A11" s="82" t="str">
        <f>IF('1. Applicant Information'!C11="",'1. Applicant Information'!C12&amp;", "&amp;'1. Applicant Information'!C13&amp;"  "&amp;'1. Applicant Information'!C14,'1. Applicant Information'!C11)</f>
        <v xml:space="preserve">,   </v>
      </c>
      <c r="B11" s="83"/>
      <c r="C11" s="84"/>
      <c r="D11" s="85" t="s">
        <v>51</v>
      </c>
      <c r="E11" s="87"/>
      <c r="F11" s="84"/>
    </row>
    <row r="12" spans="1:6" x14ac:dyDescent="0.2">
      <c r="A12" s="82" t="str">
        <f>IF(A11='1. Applicant Information'!C12&amp;", "&amp;'1. Applicant Information'!C13&amp;"  "&amp;'1. Applicant Information'!C14,"",'1. Applicant Information'!C12&amp;", "&amp;'1. Applicant Information'!C13&amp;"  "&amp;'1. Applicant Information'!C14)</f>
        <v/>
      </c>
      <c r="B12" s="83"/>
      <c r="C12" s="84"/>
      <c r="D12" s="85" t="s">
        <v>52</v>
      </c>
      <c r="E12" s="87"/>
      <c r="F12" s="84"/>
    </row>
    <row r="13" spans="1:6" x14ac:dyDescent="0.2">
      <c r="A13" s="344" t="str">
        <f>IF('1. Applicant Information'!C17="","","ATTN:  "&amp;('1. Applicant Information'!C17))</f>
        <v/>
      </c>
      <c r="B13" s="345"/>
      <c r="C13" s="84"/>
      <c r="D13" s="85" t="s">
        <v>53</v>
      </c>
      <c r="E13" s="87"/>
      <c r="F13" s="84"/>
    </row>
    <row r="14" spans="1:6" x14ac:dyDescent="0.2">
      <c r="A14" s="346"/>
      <c r="B14" s="347"/>
      <c r="C14" s="86"/>
      <c r="D14" s="88"/>
      <c r="E14" s="89"/>
      <c r="F14" s="86"/>
    </row>
    <row r="15" spans="1:6" x14ac:dyDescent="0.2">
      <c r="A15" s="40"/>
      <c r="B15" s="40"/>
      <c r="C15" s="40"/>
      <c r="D15" s="40"/>
      <c r="E15" s="40"/>
      <c r="F15" s="40"/>
    </row>
    <row r="16" spans="1:6" x14ac:dyDescent="0.2">
      <c r="A16" s="78" t="s">
        <v>37</v>
      </c>
      <c r="B16" s="78" t="s">
        <v>38</v>
      </c>
      <c r="C16" s="78" t="s">
        <v>39</v>
      </c>
      <c r="D16" s="78" t="s">
        <v>40</v>
      </c>
      <c r="E16" s="354" t="s">
        <v>41</v>
      </c>
      <c r="F16" s="355"/>
    </row>
    <row r="17" spans="1:6" ht="24" x14ac:dyDescent="0.2">
      <c r="A17" s="77"/>
      <c r="B17" s="77"/>
      <c r="C17" s="77"/>
      <c r="D17" s="77"/>
      <c r="E17" s="73" t="s">
        <v>103</v>
      </c>
      <c r="F17" s="73" t="s">
        <v>104</v>
      </c>
    </row>
    <row r="18" spans="1:6" x14ac:dyDescent="0.2">
      <c r="A18" s="40"/>
      <c r="B18" s="40"/>
      <c r="C18" s="40"/>
      <c r="D18" s="40"/>
      <c r="E18" s="40"/>
      <c r="F18" s="40"/>
    </row>
    <row r="19" spans="1:6" x14ac:dyDescent="0.2">
      <c r="A19" s="72" t="s">
        <v>42</v>
      </c>
      <c r="B19" s="340" t="s">
        <v>43</v>
      </c>
      <c r="C19" s="340"/>
      <c r="D19" s="340"/>
      <c r="E19" s="72" t="s">
        <v>44</v>
      </c>
      <c r="F19" s="72" t="s">
        <v>45</v>
      </c>
    </row>
    <row r="20" spans="1:6" ht="24" customHeight="1" x14ac:dyDescent="0.2">
      <c r="A20" s="74"/>
      <c r="B20" s="341" t="s">
        <v>91</v>
      </c>
      <c r="C20" s="341"/>
      <c r="D20" s="341"/>
      <c r="E20" s="75"/>
      <c r="F20" s="76"/>
    </row>
    <row r="21" spans="1:6" ht="45" customHeight="1" x14ac:dyDescent="0.2">
      <c r="A21" s="133" t="str">
        <f>IF(SUM('3. Corn Application'!F2:G2)=0,"",SUM('3. Corn Application'!F2:G2))</f>
        <v/>
      </c>
      <c r="B21" s="330" t="s">
        <v>128</v>
      </c>
      <c r="C21" s="330"/>
      <c r="D21" s="330"/>
      <c r="E21" s="236">
        <v>500</v>
      </c>
      <c r="F21" s="166" t="str">
        <f t="shared" ref="F21:F23" si="0">IF(A21="","-",A21*E21)</f>
        <v>-</v>
      </c>
    </row>
    <row r="22" spans="1:6" ht="45" customHeight="1" x14ac:dyDescent="0.2">
      <c r="A22" s="133" t="str">
        <f>IF(SUM('3. Corn Application'!H2:I2)=0,"",SUM('3. Corn Application'!H2:I2))</f>
        <v/>
      </c>
      <c r="B22" s="330" t="s">
        <v>129</v>
      </c>
      <c r="C22" s="330"/>
      <c r="D22" s="330"/>
      <c r="E22" s="236">
        <v>500</v>
      </c>
      <c r="F22" s="166" t="str">
        <f t="shared" si="0"/>
        <v>-</v>
      </c>
    </row>
    <row r="23" spans="1:6" ht="45" customHeight="1" x14ac:dyDescent="0.2">
      <c r="A23" s="134" t="str">
        <f>IF(SUM('3. Corn Application'!J2:K2)=0,"",SUM('3. Corn Application'!J2:K2))</f>
        <v/>
      </c>
      <c r="B23" s="331" t="s">
        <v>130</v>
      </c>
      <c r="C23" s="331"/>
      <c r="D23" s="331"/>
      <c r="E23" s="237">
        <v>500</v>
      </c>
      <c r="F23" s="167" t="str">
        <f t="shared" si="0"/>
        <v>-</v>
      </c>
    </row>
    <row r="24" spans="1:6" x14ac:dyDescent="0.2">
      <c r="A24" s="40"/>
      <c r="B24" s="40"/>
      <c r="C24" s="40"/>
      <c r="D24" s="40"/>
      <c r="E24" s="40"/>
      <c r="F24" s="168"/>
    </row>
    <row r="25" spans="1:6" ht="16.5" customHeight="1" x14ac:dyDescent="0.2">
      <c r="A25" s="332"/>
      <c r="B25" s="333"/>
      <c r="C25" s="333"/>
      <c r="D25" s="333"/>
      <c r="E25" s="334"/>
      <c r="F25" s="169"/>
    </row>
    <row r="26" spans="1:6" ht="16.5" customHeight="1" x14ac:dyDescent="0.2">
      <c r="A26" s="155" t="str">
        <f>IF(SUM(A21:A23)=0,"",SUM(A21:A23))</f>
        <v/>
      </c>
      <c r="B26" s="154" t="str">
        <f>IF(A26="","",IF(A26=1,"Entry Total","Total Entries"))</f>
        <v/>
      </c>
      <c r="C26" s="131"/>
      <c r="D26" s="335" t="s">
        <v>55</v>
      </c>
      <c r="E26" s="336"/>
      <c r="F26" s="185" t="str">
        <f>IF(SUM(F21:F23)=0,"-",SUM(F21:F23))</f>
        <v>-</v>
      </c>
    </row>
    <row r="27" spans="1:6" ht="16.5" customHeight="1" x14ac:dyDescent="0.2">
      <c r="A27" s="327"/>
      <c r="B27" s="328"/>
      <c r="C27" s="328"/>
      <c r="D27" s="328"/>
      <c r="E27" s="329"/>
      <c r="F27" s="170"/>
    </row>
  </sheetData>
  <sheetProtection algorithmName="SHA-512" hashValue="b9j9AfLCE1l/1uJ3MFascgOQyrsW8JLwWFJMCGZNm9ke2utlrSm1bYQTO4VGUMJVUcjBwaiYGNj5lUnGlBcSEQ==" saltValue="JjaGQGA3lF9SZqPoTZOisA==" spinCount="100000" sheet="1" selectLockedCells="1"/>
  <mergeCells count="13">
    <mergeCell ref="D1:F1"/>
    <mergeCell ref="B19:D19"/>
    <mergeCell ref="B20:D20"/>
    <mergeCell ref="B21:D21"/>
    <mergeCell ref="A2:D2"/>
    <mergeCell ref="A13:B14"/>
    <mergeCell ref="D8:F9"/>
    <mergeCell ref="E16:F16"/>
    <mergeCell ref="A27:E27"/>
    <mergeCell ref="B22:D22"/>
    <mergeCell ref="B23:D23"/>
    <mergeCell ref="A25:E25"/>
    <mergeCell ref="D26:E26"/>
  </mergeCells>
  <phoneticPr fontId="3" type="noConversion"/>
  <printOptions horizontalCentered="1"/>
  <pageMargins left="0.5" right="0.5" top="1" bottom="1" header="0.5" footer="0.5"/>
  <pageSetup orientation="portrait"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8"/>
  <sheetViews>
    <sheetView topLeftCell="A10" workbookViewId="0">
      <selection activeCell="B22" sqref="B22"/>
    </sheetView>
  </sheetViews>
  <sheetFormatPr defaultRowHeight="12.75" x14ac:dyDescent="0.2"/>
  <cols>
    <col min="1" max="1" width="45.85546875" customWidth="1"/>
    <col min="2" max="2" width="51.5703125" style="41" customWidth="1"/>
  </cols>
  <sheetData>
    <row r="1" spans="1:7" ht="27.75" customHeight="1" x14ac:dyDescent="0.2">
      <c r="A1" s="356" t="s">
        <v>63</v>
      </c>
      <c r="B1" s="357"/>
    </row>
    <row r="2" spans="1:7" ht="20.25" x14ac:dyDescent="0.3">
      <c r="A2" s="63" t="str">
        <f>IF('1. Applicant Information'!C7="","",'1. Applicant Information'!C7)</f>
        <v/>
      </c>
      <c r="B2" s="64"/>
      <c r="C2" s="43"/>
      <c r="D2" s="43"/>
      <c r="E2" s="43"/>
      <c r="F2" s="43"/>
      <c r="G2" s="43"/>
    </row>
    <row r="3" spans="1:7" ht="18.75" x14ac:dyDescent="0.3">
      <c r="A3" s="67" t="str">
        <f>IF('1. Applicant Information'!C17="","",'1. Applicant Information'!C17&amp;" @ "&amp;'1. Applicant Information'!C19)</f>
        <v/>
      </c>
      <c r="B3" s="64"/>
      <c r="C3" s="43"/>
      <c r="D3" s="43"/>
      <c r="E3" s="43"/>
      <c r="F3" s="43"/>
      <c r="G3" s="43"/>
    </row>
    <row r="4" spans="1:7" ht="20.25" x14ac:dyDescent="0.3">
      <c r="A4" s="63">
        <f>IF('1. Applicant Information'!C25="","",'1. Applicant Information'!C25)</f>
        <v>0</v>
      </c>
      <c r="B4" s="64"/>
      <c r="C4" s="43"/>
      <c r="D4" s="43"/>
      <c r="E4" s="43"/>
      <c r="F4" s="43"/>
      <c r="G4" s="43"/>
    </row>
    <row r="5" spans="1:7" ht="20.25" x14ac:dyDescent="0.3">
      <c r="A5" s="63" t="str">
        <f>IF('1. Applicant Information'!C26="",'1. Applicant Information'!C27&amp;", "&amp;'1. Applicant Information'!C28&amp;"  "&amp;'1. Applicant Information'!C29,'1. Applicant Information'!C26)</f>
        <v>0, 0  0</v>
      </c>
      <c r="B5" s="64"/>
      <c r="C5" s="43"/>
      <c r="D5" s="43"/>
      <c r="E5" s="43"/>
      <c r="F5" s="43"/>
      <c r="G5" s="43"/>
    </row>
    <row r="6" spans="1:7" ht="20.25" x14ac:dyDescent="0.3">
      <c r="A6" s="63" t="str">
        <f>IF(A5='1. Applicant Information'!C27&amp;", "&amp;'1. Applicant Information'!C28&amp;"  "&amp;'1. Applicant Information'!C29,"",'1. Applicant Information'!C27&amp;", "&amp;'1. Applicant Information'!C28&amp;"  "&amp;'1. Applicant Information'!C29)</f>
        <v/>
      </c>
      <c r="B6" s="64"/>
      <c r="C6" s="43"/>
      <c r="D6" s="43"/>
      <c r="E6" s="43"/>
      <c r="F6" s="43"/>
      <c r="G6" s="43"/>
    </row>
    <row r="7" spans="1:7" ht="78.75" customHeight="1" x14ac:dyDescent="0.2">
      <c r="A7" s="65"/>
      <c r="B7" s="64"/>
      <c r="C7" s="37"/>
      <c r="D7" s="37"/>
      <c r="E7" s="37"/>
      <c r="F7" s="37"/>
      <c r="G7" s="37"/>
    </row>
    <row r="8" spans="1:7" ht="18.75" x14ac:dyDescent="0.3">
      <c r="A8" s="66"/>
      <c r="B8" s="67" t="s">
        <v>57</v>
      </c>
      <c r="C8" s="43"/>
      <c r="D8" s="43"/>
      <c r="E8" s="43"/>
      <c r="F8" s="43"/>
      <c r="G8" s="43"/>
    </row>
    <row r="9" spans="1:7" x14ac:dyDescent="0.2">
      <c r="A9" s="42"/>
      <c r="B9" s="64"/>
      <c r="C9" s="43"/>
      <c r="D9" s="43"/>
      <c r="E9" s="43"/>
      <c r="F9" s="43"/>
      <c r="G9" s="43"/>
    </row>
    <row r="10" spans="1:7" ht="26.25" x14ac:dyDescent="0.4">
      <c r="A10" s="42"/>
      <c r="B10" s="68" t="s">
        <v>61</v>
      </c>
      <c r="C10" s="43"/>
      <c r="D10" s="43"/>
      <c r="E10" s="43"/>
      <c r="F10" s="43"/>
      <c r="G10" s="43"/>
    </row>
    <row r="11" spans="1:7" ht="25.5" x14ac:dyDescent="0.35">
      <c r="A11" s="42"/>
      <c r="B11" s="68" t="s">
        <v>58</v>
      </c>
      <c r="C11" s="43"/>
      <c r="D11" s="43"/>
      <c r="E11" s="43"/>
      <c r="F11" s="43"/>
      <c r="G11" s="43"/>
    </row>
    <row r="12" spans="1:7" ht="25.5" x14ac:dyDescent="0.35">
      <c r="A12" s="42"/>
      <c r="B12" s="68" t="s">
        <v>59</v>
      </c>
      <c r="C12" s="43"/>
      <c r="D12" s="43"/>
      <c r="E12" s="43"/>
      <c r="F12" s="43"/>
      <c r="G12" s="43"/>
    </row>
    <row r="13" spans="1:7" ht="25.5" x14ac:dyDescent="0.35">
      <c r="A13" s="66"/>
      <c r="B13" s="68" t="s">
        <v>60</v>
      </c>
      <c r="C13" s="43"/>
      <c r="D13" s="43"/>
      <c r="E13" s="43"/>
      <c r="F13" s="43"/>
      <c r="G13" s="43"/>
    </row>
    <row r="14" spans="1:7" x14ac:dyDescent="0.2">
      <c r="A14" s="69"/>
      <c r="B14" s="70"/>
    </row>
    <row r="15" spans="1:7" x14ac:dyDescent="0.2">
      <c r="A15" s="69"/>
      <c r="B15" s="70"/>
    </row>
    <row r="16" spans="1:7" x14ac:dyDescent="0.2">
      <c r="A16" s="69"/>
      <c r="B16" s="70"/>
    </row>
    <row r="17" spans="1:2" x14ac:dyDescent="0.2">
      <c r="A17" s="69"/>
      <c r="B17" s="70"/>
    </row>
    <row r="18" spans="1:2" x14ac:dyDescent="0.2">
      <c r="A18" s="69"/>
      <c r="B18" s="70"/>
    </row>
    <row r="19" spans="1:2" x14ac:dyDescent="0.2">
      <c r="A19" s="69"/>
      <c r="B19" s="70"/>
    </row>
    <row r="20" spans="1:2" x14ac:dyDescent="0.2">
      <c r="A20" s="69"/>
      <c r="B20" s="70"/>
    </row>
    <row r="21" spans="1:2" x14ac:dyDescent="0.2">
      <c r="A21" s="69"/>
      <c r="B21" s="70"/>
    </row>
    <row r="22" spans="1:2" x14ac:dyDescent="0.2">
      <c r="A22" s="69"/>
      <c r="B22" s="70"/>
    </row>
    <row r="23" spans="1:2" x14ac:dyDescent="0.2">
      <c r="A23" s="69"/>
      <c r="B23" s="70"/>
    </row>
    <row r="24" spans="1:2" x14ac:dyDescent="0.2">
      <c r="A24" s="69"/>
      <c r="B24" s="70"/>
    </row>
    <row r="25" spans="1:2" x14ac:dyDescent="0.2">
      <c r="A25" s="69"/>
      <c r="B25" s="70"/>
    </row>
    <row r="26" spans="1:2" x14ac:dyDescent="0.2">
      <c r="A26" s="69"/>
      <c r="B26" s="70"/>
    </row>
    <row r="27" spans="1:2" x14ac:dyDescent="0.2">
      <c r="A27" s="69"/>
      <c r="B27" s="70"/>
    </row>
    <row r="28" spans="1:2" x14ac:dyDescent="0.2">
      <c r="A28" s="69"/>
      <c r="B28" s="70"/>
    </row>
  </sheetData>
  <sheetProtection algorithmName="SHA-512" hashValue="C5oryQaF13j/gdrxmD9Gf8cinXvAM545y6cS8QClw8AhAmMsyx7ylxLvy7lWf2w2LmX46yL7JGCDpuHaqFuj7A==" saltValue="PtTlFRAnz6Zcmgd+BuEGMg==" spinCount="100000" sheet="1" objects="1" scenarios="1" selectLockedCells="1"/>
  <mergeCells count="1">
    <mergeCell ref="A1:B1"/>
  </mergeCells>
  <phoneticPr fontId="3" type="noConversion"/>
  <pageMargins left="0.25" right="0.24" top="0.17" bottom="1" header="0.17"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7"/>
  <sheetViews>
    <sheetView workbookViewId="0">
      <selection activeCell="A2" sqref="A2"/>
    </sheetView>
  </sheetViews>
  <sheetFormatPr defaultRowHeight="12.75" x14ac:dyDescent="0.2"/>
  <cols>
    <col min="1" max="1" width="45.85546875" customWidth="1"/>
    <col min="2" max="2" width="51.5703125" style="41" customWidth="1"/>
  </cols>
  <sheetData>
    <row r="1" spans="1:7" ht="27.75" customHeight="1" x14ac:dyDescent="0.2">
      <c r="A1" s="356" t="s">
        <v>62</v>
      </c>
      <c r="B1" s="357"/>
    </row>
    <row r="2" spans="1:7" ht="20.25" x14ac:dyDescent="0.3">
      <c r="A2" s="63" t="str">
        <f>IF('1. Applicant Information'!C7="","",'1. Applicant Information'!C7)</f>
        <v/>
      </c>
      <c r="B2" s="64"/>
      <c r="C2" s="37"/>
      <c r="D2" s="37"/>
      <c r="E2" s="37"/>
      <c r="F2" s="37"/>
      <c r="G2" s="37"/>
    </row>
    <row r="3" spans="1:7" ht="18.75" x14ac:dyDescent="0.3">
      <c r="A3" s="67" t="str">
        <f>IF('1. Applicant Information'!C17="","",'1. Applicant Information'!C17&amp;" @ "&amp;'1. Applicant Information'!C19)</f>
        <v/>
      </c>
      <c r="B3" s="64"/>
      <c r="C3" s="37"/>
      <c r="D3" s="37"/>
      <c r="E3" s="37"/>
      <c r="F3" s="37"/>
      <c r="G3" s="37"/>
    </row>
    <row r="4" spans="1:7" ht="20.25" x14ac:dyDescent="0.3">
      <c r="A4" s="63">
        <f>IF('1. Applicant Information'!C25="","",'1. Applicant Information'!C25)</f>
        <v>0</v>
      </c>
      <c r="B4" s="64"/>
      <c r="C4" s="37"/>
      <c r="D4" s="37"/>
      <c r="E4" s="37"/>
      <c r="F4" s="37"/>
      <c r="G4" s="37"/>
    </row>
    <row r="5" spans="1:7" ht="20.25" x14ac:dyDescent="0.3">
      <c r="A5" s="63" t="str">
        <f>IF('1. Applicant Information'!C26="",'1. Applicant Information'!C27&amp;", "&amp;'1. Applicant Information'!C28&amp;"  "&amp;'1. Applicant Information'!C29,'1. Applicant Information'!C26)</f>
        <v>0, 0  0</v>
      </c>
      <c r="B5" s="64"/>
      <c r="C5" s="37"/>
      <c r="D5" s="37"/>
      <c r="E5" s="37"/>
      <c r="F5" s="37"/>
      <c r="G5" s="37"/>
    </row>
    <row r="6" spans="1:7" ht="20.25" x14ac:dyDescent="0.3">
      <c r="A6" s="63" t="str">
        <f>IF(A5='1. Applicant Information'!C27&amp;", "&amp;'1. Applicant Information'!C28&amp;"  "&amp;'1. Applicant Information'!C29,"",'1. Applicant Information'!C27&amp;", "&amp;'1. Applicant Information'!C28&amp;"  "&amp;'1. Applicant Information'!C29)</f>
        <v/>
      </c>
      <c r="B6" s="64"/>
      <c r="C6" s="37"/>
      <c r="D6" s="37"/>
      <c r="E6" s="37"/>
      <c r="F6" s="37"/>
      <c r="G6" s="37"/>
    </row>
    <row r="7" spans="1:7" ht="78.75" customHeight="1" x14ac:dyDescent="0.2">
      <c r="A7" s="65"/>
      <c r="B7" s="64"/>
      <c r="C7" s="37"/>
      <c r="D7" s="37"/>
      <c r="E7" s="37"/>
      <c r="F7" s="37"/>
      <c r="G7" s="37"/>
    </row>
    <row r="8" spans="1:7" ht="18.75" x14ac:dyDescent="0.3">
      <c r="A8" s="71"/>
      <c r="B8" s="67" t="s">
        <v>57</v>
      </c>
      <c r="C8" s="37"/>
      <c r="D8" s="37"/>
      <c r="E8" s="37"/>
      <c r="F8" s="37"/>
      <c r="G8" s="37"/>
    </row>
    <row r="9" spans="1:7" x14ac:dyDescent="0.2">
      <c r="A9" s="44"/>
      <c r="B9" s="64"/>
      <c r="C9" s="37"/>
      <c r="D9" s="37"/>
      <c r="E9" s="37"/>
      <c r="F9" s="37"/>
      <c r="G9" s="37"/>
    </row>
    <row r="10" spans="1:7" ht="26.25" x14ac:dyDescent="0.4">
      <c r="A10" s="44"/>
      <c r="B10" s="68" t="s">
        <v>61</v>
      </c>
      <c r="C10" s="37"/>
      <c r="D10" s="37"/>
      <c r="E10" s="37"/>
      <c r="F10" s="37"/>
      <c r="G10" s="37"/>
    </row>
    <row r="11" spans="1:7" ht="25.5" x14ac:dyDescent="0.35">
      <c r="A11" s="44"/>
      <c r="B11" s="68" t="s">
        <v>97</v>
      </c>
      <c r="C11" s="37"/>
      <c r="D11" s="37"/>
      <c r="E11" s="37"/>
      <c r="F11" s="37"/>
      <c r="G11" s="37"/>
    </row>
    <row r="12" spans="1:7" ht="25.5" x14ac:dyDescent="0.35">
      <c r="A12" s="44"/>
      <c r="B12" s="68" t="s">
        <v>98</v>
      </c>
      <c r="C12" s="37"/>
      <c r="D12" s="37"/>
      <c r="E12" s="37"/>
      <c r="F12" s="37"/>
      <c r="G12" s="37"/>
    </row>
    <row r="13" spans="1:7" ht="25.5" x14ac:dyDescent="0.35">
      <c r="A13" s="44"/>
      <c r="B13" s="68" t="s">
        <v>99</v>
      </c>
      <c r="C13" s="37"/>
      <c r="D13" s="37"/>
      <c r="E13" s="37"/>
      <c r="F13" s="37"/>
      <c r="G13" s="37"/>
    </row>
    <row r="14" spans="1:7" ht="25.5" x14ac:dyDescent="0.35">
      <c r="A14" s="71"/>
      <c r="B14" s="68" t="s">
        <v>100</v>
      </c>
      <c r="C14" s="37"/>
      <c r="D14" s="37"/>
      <c r="E14" s="37"/>
      <c r="F14" s="37"/>
      <c r="G14" s="37"/>
    </row>
    <row r="15" spans="1:7" x14ac:dyDescent="0.2">
      <c r="A15" s="69"/>
      <c r="B15" s="70"/>
    </row>
    <row r="16" spans="1:7" x14ac:dyDescent="0.2">
      <c r="A16" s="69"/>
      <c r="B16" s="70"/>
    </row>
    <row r="17" spans="1:2" x14ac:dyDescent="0.2">
      <c r="A17" s="69"/>
      <c r="B17" s="70"/>
    </row>
    <row r="18" spans="1:2" x14ac:dyDescent="0.2">
      <c r="A18" s="69"/>
      <c r="B18" s="70"/>
    </row>
    <row r="19" spans="1:2" x14ac:dyDescent="0.2">
      <c r="A19" s="69"/>
      <c r="B19" s="70"/>
    </row>
    <row r="20" spans="1:2" x14ac:dyDescent="0.2">
      <c r="A20" s="69"/>
      <c r="B20" s="70"/>
    </row>
    <row r="21" spans="1:2" x14ac:dyDescent="0.2">
      <c r="A21" s="69"/>
      <c r="B21" s="70"/>
    </row>
    <row r="22" spans="1:2" x14ac:dyDescent="0.2">
      <c r="A22" s="69"/>
      <c r="B22" s="70"/>
    </row>
    <row r="23" spans="1:2" x14ac:dyDescent="0.2">
      <c r="A23" s="69"/>
      <c r="B23" s="70"/>
    </row>
    <row r="24" spans="1:2" x14ac:dyDescent="0.2">
      <c r="A24" s="69"/>
      <c r="B24" s="70"/>
    </row>
    <row r="25" spans="1:2" x14ac:dyDescent="0.2">
      <c r="A25" s="69"/>
      <c r="B25" s="70"/>
    </row>
    <row r="26" spans="1:2" x14ac:dyDescent="0.2">
      <c r="A26" s="69"/>
      <c r="B26" s="70"/>
    </row>
    <row r="27" spans="1:2" x14ac:dyDescent="0.2">
      <c r="A27" s="69"/>
      <c r="B27" s="70"/>
    </row>
  </sheetData>
  <sheetProtection algorithmName="SHA-512" hashValue="ndg6bk7EnX4BMOOZ7B25TnjkAr45+VISyWVYpW/A+IoEOVhtSzC5olJ8bPb6ZQJ2RIUo0we1Pi5LC5ATr/dXHA==" saltValue="I2yYWzgcWnRAuZ5zSAXChw==" spinCount="100000" sheet="1" objects="1" scenarios="1" selectLockedCells="1"/>
  <mergeCells count="1">
    <mergeCell ref="A1:B1"/>
  </mergeCells>
  <phoneticPr fontId="3" type="noConversion"/>
  <pageMargins left="0.25" right="0.24" top="0.17" bottom="1" header="0.17"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6EC80FB68D7F4C8B456B51994D1E0F" ma:contentTypeVersion="2" ma:contentTypeDescription="Create a new document." ma:contentTypeScope="" ma:versionID="103345d5a7f9c3fc3976c448f331a078">
  <xsd:schema xmlns:xsd="http://www.w3.org/2001/XMLSchema" xmlns:xs="http://www.w3.org/2001/XMLSchema" xmlns:p="http://schemas.microsoft.com/office/2006/metadata/properties" xmlns:ns2="7a248aab-077b-4241-ab57-bb30f08e8e6a" targetNamespace="http://schemas.microsoft.com/office/2006/metadata/properties" ma:root="true" ma:fieldsID="91663373bde1bda02d05d5a3353ef369" ns2:_="">
    <xsd:import namespace="7a248aab-077b-4241-ab57-bb30f08e8e6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248aab-077b-4241-ab57-bb30f08e8e6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E70DF5-D07F-47A4-9523-7EC878D7FD70}">
  <ds:schemaRefs>
    <ds:schemaRef ds:uri="http://schemas.microsoft.com/sharepoint/v3/contenttype/forms"/>
  </ds:schemaRefs>
</ds:datastoreItem>
</file>

<file path=customXml/itemProps2.xml><?xml version="1.0" encoding="utf-8"?>
<ds:datastoreItem xmlns:ds="http://schemas.openxmlformats.org/officeDocument/2006/customXml" ds:itemID="{AA53320B-19BD-4E07-870C-C23011CE43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248aab-077b-4241-ab57-bb30f08e8e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BFCA6F-2602-4E34-B2BE-EABCC5EF0153}">
  <ds:schemaRef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www.w3.org/XML/1998/namespace"/>
    <ds:schemaRef ds:uri="http://purl.org/dc/terms/"/>
    <ds:schemaRef ds:uri="7a248aab-077b-4241-ab57-bb30f08e8e6a"/>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Start Here!</vt:lpstr>
      <vt:lpstr>1. Applicant Information</vt:lpstr>
      <vt:lpstr>2. Abbreviations</vt:lpstr>
      <vt:lpstr>3. Corn Application</vt:lpstr>
      <vt:lpstr>4. Seed Shipment Invoice</vt:lpstr>
      <vt:lpstr>5. Payment Invoice</vt:lpstr>
      <vt:lpstr>6. Freight Shipping Label</vt:lpstr>
      <vt:lpstr>7. Post Office Shipping Label</vt:lpstr>
      <vt:lpstr>GMO_Insect_Traits</vt:lpstr>
      <vt:lpstr>'1. Applicant Information'!Print_Area</vt:lpstr>
      <vt:lpstr>'2. Abbreviations'!Print_Area</vt:lpstr>
      <vt:lpstr>'3. Corn Application'!Print_Area</vt:lpstr>
      <vt:lpstr>'4. Seed Shipment Invoice'!Print_Area</vt:lpstr>
      <vt:lpstr>'5. Payment Invoice'!Print_Area</vt:lpstr>
      <vt:lpstr>'6. Freight Shipping Label'!Print_Area</vt:lpstr>
      <vt:lpstr>'7. Post Office Shipping Label'!Print_Area</vt:lpstr>
      <vt:lpstr>'3. Corn Application'!Print_Titles</vt:lpstr>
      <vt:lpstr>'4. Seed Shipment Invoice'!Print_Titles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Rouse, Jim R [ICIAD]</dc:creator>
  <cp:lastModifiedBy>Frasch, Ryan M [AGRON]</cp:lastModifiedBy>
  <cp:lastPrinted>2015-01-21T14:21:18Z</cp:lastPrinted>
  <dcterms:created xsi:type="dcterms:W3CDTF">2006-01-12T00:47:30Z</dcterms:created>
  <dcterms:modified xsi:type="dcterms:W3CDTF">2017-02-16T15:42:20Z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96 96 1600 900</vt:lpwstr>
  </property>
  <property fmtid="{D5CDD505-2E9C-101B-9397-08002B2CF9AE}" pid="3" name="ContentTypeId">
    <vt:lpwstr>0x010100C26EC80FB68D7F4C8B456B51994D1E0F</vt:lpwstr>
  </property>
</Properties>
</file>